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harma\Desktop\"/>
    </mc:Choice>
  </mc:AlternateContent>
  <xr:revisionPtr revIDLastSave="0" documentId="13_ncr:1_{8968601B-E509-4AD7-A615-179767AC18D0}" xr6:coauthVersionLast="47" xr6:coauthVersionMax="47" xr10:uidLastSave="{00000000-0000-0000-0000-000000000000}"/>
  <bookViews>
    <workbookView xWindow="-120" yWindow="-120" windowWidth="38640" windowHeight="21120" firstSheet="1" activeTab="4" xr2:uid="{494ABF09-B8E9-47B0-B36D-4A807C04E518}"/>
  </bookViews>
  <sheets>
    <sheet name="Cognos_Office_Connection_Cache" sheetId="2" state="veryHidden" r:id="rId1"/>
    <sheet name="World" sheetId="13" r:id="rId2"/>
    <sheet name="OECD" sheetId="14" r:id="rId3"/>
    <sheet name="Non OECD" sheetId="15" r:id="rId4"/>
    <sheet name="Regional" sheetId="16" r:id="rId5"/>
  </sheets>
  <definedNames>
    <definedName name="ID" localSheetId="0" hidden="1">"6023d474-f7d1-4135-8b14-420cdfb2eb49"</definedName>
    <definedName name="ID" localSheetId="3" hidden="1">"f32d8718-2af7-4770-ba9b-ff54aa712007"</definedName>
    <definedName name="ID" localSheetId="2" hidden="1">"e3ef5d64-34be-4811-a076-516435700042"</definedName>
    <definedName name="ID" localSheetId="4" hidden="1">"fdd44bc4-d238-44b1-a7e8-77b21c81cdde"</definedName>
    <definedName name="ID" localSheetId="1" hidden="1">"de2e6882-5f37-463e-b1d5-a68892b36619"</definedName>
    <definedName name="_xlnm.Print_Area" localSheetId="3">'Non OECD'!$B$2:$N$56</definedName>
    <definedName name="_xlnm.Print_Area" localSheetId="2">OECD!$B$2:$N$57</definedName>
    <definedName name="_xlnm.Print_Area" localSheetId="4">Regional!$B$2:$S$94</definedName>
    <definedName name="_xlnm.Print_Area" localSheetId="1">World!$B$2:$N$84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6" i="15" l="1"/>
  <c r="B21" i="15"/>
  <c r="B6" i="15"/>
  <c r="L5" i="15"/>
  <c r="K5" i="15"/>
  <c r="B46" i="14"/>
  <c r="B21" i="14"/>
  <c r="M6" i="14"/>
  <c r="B6" i="14"/>
  <c r="L5" i="14"/>
  <c r="K5" i="14"/>
</calcChain>
</file>

<file path=xl/sharedStrings.xml><?xml version="1.0" encoding="utf-8"?>
<sst xmlns="http://schemas.openxmlformats.org/spreadsheetml/2006/main" count="370" uniqueCount="70">
  <si>
    <t>North America</t>
  </si>
  <si>
    <t>Europe</t>
  </si>
  <si>
    <t>Latin America</t>
  </si>
  <si>
    <t>Russia/Caspian</t>
  </si>
  <si>
    <t>Africa</t>
  </si>
  <si>
    <t>Asia Pacific</t>
  </si>
  <si>
    <t>OECD</t>
  </si>
  <si>
    <t>Non-OECD</t>
  </si>
  <si>
    <t>Gas</t>
  </si>
  <si>
    <t>Coal</t>
  </si>
  <si>
    <t>Other</t>
  </si>
  <si>
    <t>Electricity</t>
  </si>
  <si>
    <t>Transportation</t>
  </si>
  <si>
    <t>Nuclear</t>
  </si>
  <si>
    <t>Energy demand (quadrillion BTUs, unless otherwise noted)</t>
  </si>
  <si>
    <t>Average annual change</t>
  </si>
  <si>
    <t>% change</t>
  </si>
  <si>
    <t>Share of total</t>
  </si>
  <si>
    <t>Regions</t>
  </si>
  <si>
    <t>World</t>
  </si>
  <si>
    <t>Non OECD</t>
  </si>
  <si>
    <t xml:space="preserve">    China</t>
  </si>
  <si>
    <t xml:space="preserve">    India</t>
  </si>
  <si>
    <t xml:space="preserve">    European Union</t>
  </si>
  <si>
    <t>Middle East</t>
  </si>
  <si>
    <t xml:space="preserve">    United States</t>
  </si>
  <si>
    <t>Energy by type - World</t>
  </si>
  <si>
    <t>Primary</t>
  </si>
  <si>
    <t>Oil</t>
  </si>
  <si>
    <t>Biomass/Waste</t>
  </si>
  <si>
    <t>Hydro</t>
  </si>
  <si>
    <t>Geothermal</t>
  </si>
  <si>
    <t>Biofuels</t>
  </si>
  <si>
    <t>Wind</t>
  </si>
  <si>
    <t>Solar</t>
  </si>
  <si>
    <t>End-use sectors - World</t>
  </si>
  <si>
    <t>Residential and commercial</t>
  </si>
  <si>
    <t>Total</t>
  </si>
  <si>
    <t>Industrial</t>
  </si>
  <si>
    <t>Power generation - World</t>
  </si>
  <si>
    <t>Other Renewables</t>
  </si>
  <si>
    <t>Electricity generation (terawatt hours)</t>
  </si>
  <si>
    <t>Other renewables</t>
  </si>
  <si>
    <t>Biomass/waste</t>
  </si>
  <si>
    <t>Africa - Energy by type</t>
  </si>
  <si>
    <t>Africa - Demand by sector</t>
  </si>
  <si>
    <t>Total end-use (including electricity)</t>
  </si>
  <si>
    <t xml:space="preserve">    Residential and commercial</t>
  </si>
  <si>
    <t xml:space="preserve">    Transportation</t>
  </si>
  <si>
    <t xml:space="preserve">    Industrial</t>
  </si>
  <si>
    <t xml:space="preserve">    Memo: electricity demand</t>
  </si>
  <si>
    <r>
      <t>Power generation fuel</t>
    </r>
    <r>
      <rPr>
        <vertAlign val="superscript"/>
        <sz val="10"/>
        <rFont val="Arial"/>
        <family val="2"/>
      </rPr>
      <t>1</t>
    </r>
  </si>
  <si>
    <t>Asia Pacific - Energy by type</t>
  </si>
  <si>
    <t>Asia Pacific - Demand by sector</t>
  </si>
  <si>
    <t>Europe - Energy by type</t>
  </si>
  <si>
    <t>Europe - Demand by sector</t>
  </si>
  <si>
    <t>Latin America - Energy by type</t>
  </si>
  <si>
    <t>Latin America - Demand by sector</t>
  </si>
  <si>
    <t>Middle East - Energy by type</t>
  </si>
  <si>
    <t>Middle East - Demand by sector</t>
  </si>
  <si>
    <t>North America - Energy by type</t>
  </si>
  <si>
    <t>North America - Demand by sector</t>
  </si>
  <si>
    <t>Russia/Caspian - Energy by type</t>
  </si>
  <si>
    <t>Russia/Caspian - Demand by sector</t>
  </si>
  <si>
    <t>GDP by region (2015$, trillions)</t>
  </si>
  <si>
    <t xml:space="preserve">Europe </t>
  </si>
  <si>
    <t>Energy intensity (thousand BTU per $ GDP)</t>
  </si>
  <si>
    <r>
      <t>Energy-related CO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emissions (billion tons)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</si>
  <si>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Share based on total primary energy</t>
    </r>
  </si>
  <si>
    <r>
      <rPr>
        <b/>
        <sz val="12"/>
        <color rgb="FF0000FF"/>
        <rFont val="Arial"/>
        <family val="2"/>
      </rPr>
      <t xml:space="preserve">  ExxonMobil Global Outlook</t>
    </r>
    <r>
      <rPr>
        <b/>
        <i/>
        <sz val="12"/>
        <color indexed="12"/>
        <rFont val="Arial"/>
        <family val="2"/>
      </rPr>
      <t xml:space="preserve">
 </t>
    </r>
    <r>
      <rPr>
        <b/>
        <i/>
        <sz val="8"/>
        <color theme="0" tint="-0.499984740745262"/>
        <rFont val="Arial"/>
        <family val="2"/>
      </rPr>
      <t>Last update: 14 Sept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</si>
</sst>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11"/>
      <color rgb="FF006100"/>
      <name val="Aptos Narrow"/>
      <family val="2"/>
      <scheme val="minor"/>
    </font>
    <font>
      <sz val="10"/>
      <name val="Arial"/>
    </font>
    <font>
      <b/>
      <sz val="12"/>
      <color indexed="12"/>
      <name val="Arial"/>
      <family val="2"/>
    </font>
    <font>
      <b/>
      <sz val="12"/>
      <color rgb="FF0000FF"/>
      <name val="Arial"/>
      <family val="2"/>
    </font>
    <font>
      <b/>
      <i/>
      <sz val="12"/>
      <color indexed="12"/>
      <name val="Arial"/>
      <family val="2"/>
    </font>
    <font>
      <b/>
      <i/>
      <sz val="8"/>
      <color theme="0" tint="-0.499984740745262"/>
      <name val="Arial"/>
      <family val="2"/>
    </font>
    <font>
      <i/>
      <sz val="12"/>
      <color theme="0" tint="-0.49998474074526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vertAlign val="subscript"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EFBE6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tted">
        <color rgb="FF3BAB5A"/>
      </left>
      <right style="dotted">
        <color rgb="FF3BAB5A"/>
      </right>
      <top style="dotted">
        <color rgb="FF3BAB5A"/>
      </top>
      <bottom style="dotted">
        <color rgb="FF3BAB5A"/>
      </bottom>
      <diagonal/>
    </border>
    <border>
      <left style="dotted">
        <color rgb="FFA8A8A8"/>
      </left>
      <right style="dotted">
        <color rgb="FFA8A8A8"/>
      </right>
      <top style="dotted">
        <color rgb="FFA8A8A8"/>
      </top>
      <bottom style="dotted">
        <color rgb="FFA8A8A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81">
    <xf numFmtId="0" fontId="0" fillId="0" borderId="0"/>
    <xf numFmtId="0" fontId="2" fillId="0" borderId="1" applyNumberFormat="0" applyFill="0" applyProtection="0">
      <alignment horizontal="center" vertical="center"/>
    </xf>
    <xf numFmtId="3" fontId="3" fillId="0" borderId="2" applyFont="0" applyFill="0" applyAlignment="0" applyProtection="0"/>
    <xf numFmtId="3" fontId="3" fillId="0" borderId="2" applyFont="0" applyFill="0" applyAlignment="0" applyProtection="0"/>
    <xf numFmtId="3" fontId="3" fillId="0" borderId="2" applyFont="0" applyFill="0" applyAlignment="0" applyProtection="0"/>
    <xf numFmtId="3" fontId="3" fillId="0" borderId="2" applyFont="0" applyFill="0" applyAlignment="0" applyProtection="0"/>
    <xf numFmtId="3" fontId="3" fillId="0" borderId="2" applyFont="0" applyFill="0" applyAlignment="0" applyProtection="0"/>
    <xf numFmtId="3" fontId="3" fillId="0" borderId="2" applyFont="0" applyFill="0" applyAlignment="0" applyProtection="0"/>
    <xf numFmtId="3" fontId="3" fillId="0" borderId="2" applyFont="0" applyFill="0" applyAlignment="0" applyProtection="0"/>
    <xf numFmtId="3" fontId="3" fillId="0" borderId="2" applyFont="0" applyFill="0" applyAlignment="0" applyProtection="0"/>
    <xf numFmtId="3" fontId="2" fillId="0" borderId="1" applyNumberFormat="0" applyFill="0" applyAlignment="0" applyProtection="0"/>
    <xf numFmtId="0" fontId="2" fillId="0" borderId="1" applyNumberFormat="0" applyFill="0" applyAlignment="0" applyProtection="0"/>
    <xf numFmtId="3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3" fontId="3" fillId="0" borderId="0" applyNumberFormat="0" applyBorder="0" applyAlignment="0" applyProtection="0"/>
    <xf numFmtId="3" fontId="3" fillId="0" borderId="0" applyNumberFormat="0" applyBorder="0" applyAlignment="0" applyProtection="0"/>
    <xf numFmtId="3" fontId="3" fillId="0" borderId="0" applyNumberFormat="0" applyBorder="0" applyAlignment="0" applyProtection="0"/>
    <xf numFmtId="3" fontId="3" fillId="0" borderId="0" applyNumberFormat="0" applyBorder="0" applyAlignment="0" applyProtection="0"/>
    <xf numFmtId="3" fontId="3" fillId="0" borderId="0" applyNumberFormat="0" applyBorder="0" applyAlignment="0" applyProtection="0"/>
    <xf numFmtId="3" fontId="3" fillId="0" borderId="2" applyNumberFormat="0" applyBorder="0" applyAlignment="0" applyProtection="0"/>
    <xf numFmtId="3" fontId="3" fillId="0" borderId="2" applyNumberFormat="0" applyBorder="0" applyAlignment="0" applyProtection="0"/>
    <xf numFmtId="3" fontId="3" fillId="0" borderId="2" applyNumberFormat="0" applyBorder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>
      <alignment horizontal="right" vertical="center"/>
    </xf>
    <xf numFmtId="3" fontId="3" fillId="2" borderId="2">
      <alignment horizontal="center" vertical="center"/>
    </xf>
    <xf numFmtId="0" fontId="3" fillId="2" borderId="2">
      <alignment horizontal="right" vertical="center"/>
    </xf>
    <xf numFmtId="0" fontId="2" fillId="0" borderId="3">
      <alignment horizontal="left" vertical="center"/>
    </xf>
    <xf numFmtId="0" fontId="2" fillId="0" borderId="4">
      <alignment horizontal="center" vertical="center"/>
    </xf>
    <xf numFmtId="0" fontId="4" fillId="0" borderId="5">
      <alignment horizontal="center" vertical="center"/>
    </xf>
    <xf numFmtId="0" fontId="3" fillId="3" borderId="2"/>
    <xf numFmtId="3" fontId="2" fillId="0" borderId="1" applyFill="0" applyAlignment="0" applyProtection="0"/>
    <xf numFmtId="3" fontId="2" fillId="0" borderId="1" applyFill="0" applyAlignment="0" applyProtection="0"/>
    <xf numFmtId="3" fontId="2" fillId="0" borderId="1" applyFill="0" applyAlignment="0" applyProtection="0"/>
    <xf numFmtId="3" fontId="2" fillId="0" borderId="1" applyFill="0" applyAlignment="0" applyProtection="0"/>
    <xf numFmtId="0" fontId="2" fillId="0" borderId="1" applyFill="0" applyAlignment="0" applyProtection="0"/>
    <xf numFmtId="3" fontId="2" fillId="0" borderId="1" applyFill="0" applyAlignment="0" applyProtection="0"/>
    <xf numFmtId="0" fontId="2" fillId="0" borderId="4">
      <alignment horizontal="center" vertical="center"/>
    </xf>
    <xf numFmtId="0" fontId="2" fillId="0" borderId="4">
      <alignment horizontal="center" vertical="center"/>
    </xf>
    <xf numFmtId="3" fontId="3" fillId="0" borderId="2" applyFill="0" applyAlignment="0" applyProtection="0"/>
    <xf numFmtId="0" fontId="3" fillId="0" borderId="2" applyFill="0" applyAlignment="0" applyProtection="0"/>
    <xf numFmtId="3" fontId="2" fillId="4" borderId="6" applyNumberFormat="0" applyFont="0" applyAlignment="0" applyProtection="0"/>
    <xf numFmtId="0" fontId="1" fillId="5" borderId="7" applyNumberFormat="0" applyFont="0" applyAlignment="0" applyProtection="0"/>
    <xf numFmtId="0" fontId="2" fillId="0" borderId="1" applyFill="0" applyAlignment="0" applyProtection="0"/>
    <xf numFmtId="3" fontId="2" fillId="0" borderId="1" applyFill="0" applyAlignment="0" applyProtection="0"/>
    <xf numFmtId="0" fontId="2" fillId="0" borderId="1" applyFill="0" applyAlignment="0" applyProtection="0"/>
    <xf numFmtId="0" fontId="2" fillId="0" borderId="1" applyFill="0" applyAlignment="0" applyProtection="0"/>
    <xf numFmtId="0" fontId="2" fillId="0" borderId="1" applyFill="0" applyAlignment="0" applyProtection="0"/>
    <xf numFmtId="0" fontId="2" fillId="0" borderId="1" applyFill="0" applyAlignment="0" applyProtection="0"/>
    <xf numFmtId="0" fontId="2" fillId="0" borderId="3">
      <alignment horizontal="left" vertical="center"/>
    </xf>
    <xf numFmtId="3" fontId="2" fillId="0" borderId="1" applyFill="0" applyAlignment="0" applyProtection="0"/>
    <xf numFmtId="3" fontId="5" fillId="0" borderId="2"/>
    <xf numFmtId="3" fontId="6" fillId="0" borderId="2"/>
    <xf numFmtId="0" fontId="2" fillId="0" borderId="4">
      <alignment horizontal="left" vertical="top"/>
    </xf>
    <xf numFmtId="0" fontId="7" fillId="0" borderId="2"/>
    <xf numFmtId="0" fontId="2" fillId="0" borderId="4">
      <alignment horizontal="left" vertical="center"/>
    </xf>
    <xf numFmtId="0" fontId="3" fillId="2" borderId="8"/>
    <xf numFmtId="3" fontId="3" fillId="0" borderId="2">
      <alignment horizontal="right" vertical="center"/>
    </xf>
    <xf numFmtId="0" fontId="2" fillId="0" borderId="4">
      <alignment horizontal="right" vertical="center"/>
    </xf>
    <xf numFmtId="0" fontId="3" fillId="0" borderId="5">
      <alignment horizontal="center" vertical="center"/>
    </xf>
    <xf numFmtId="3" fontId="3" fillId="0" borderId="2"/>
    <xf numFmtId="3" fontId="3" fillId="0" borderId="2"/>
    <xf numFmtId="0" fontId="3" fillId="0" borderId="5">
      <alignment horizontal="center" vertical="center" wrapText="1"/>
    </xf>
    <xf numFmtId="0" fontId="8" fillId="0" borderId="5">
      <alignment horizontal="left" vertical="center" indent="1"/>
    </xf>
    <xf numFmtId="0" fontId="9" fillId="0" borderId="2"/>
    <xf numFmtId="0" fontId="2" fillId="0" borderId="3">
      <alignment horizontal="left" vertical="center"/>
    </xf>
    <xf numFmtId="3" fontId="3" fillId="0" borderId="2">
      <alignment horizontal="center" vertical="center"/>
    </xf>
    <xf numFmtId="0" fontId="2" fillId="0" borderId="4">
      <alignment horizontal="center" vertical="center"/>
    </xf>
    <xf numFmtId="0" fontId="2" fillId="0" borderId="4">
      <alignment horizontal="center" vertical="center"/>
    </xf>
    <xf numFmtId="0" fontId="2" fillId="0" borderId="3">
      <alignment horizontal="left" vertical="center"/>
    </xf>
    <xf numFmtId="0" fontId="2" fillId="0" borderId="3">
      <alignment horizontal="left" vertical="center"/>
    </xf>
    <xf numFmtId="0" fontId="10" fillId="0" borderId="2"/>
    <xf numFmtId="0" fontId="11" fillId="6" borderId="0" applyNumberFormat="0" applyBorder="0" applyAlignment="0" applyProtection="0"/>
    <xf numFmtId="0" fontId="12" fillId="0" borderId="0"/>
    <xf numFmtId="9" fontId="19" fillId="0" borderId="0" applyFont="0" applyFill="0" applyBorder="0" applyAlignment="0" applyProtection="0"/>
    <xf numFmtId="0" fontId="20" fillId="0" borderId="0"/>
    <xf numFmtId="0" fontId="1" fillId="0" borderId="0"/>
  </cellStyleXfs>
  <cellXfs count="188">
    <xf numFmtId="0" fontId="0" fillId="0" borderId="0" xfId="0"/>
    <xf numFmtId="0" fontId="12" fillId="0" borderId="0" xfId="77"/>
    <xf numFmtId="0" fontId="12" fillId="0" borderId="0" xfId="77" applyAlignment="1">
      <alignment horizontal="center"/>
    </xf>
    <xf numFmtId="0" fontId="13" fillId="7" borderId="11" xfId="77" applyFont="1" applyFill="1" applyBorder="1" applyAlignment="1">
      <alignment vertical="center"/>
    </xf>
    <xf numFmtId="0" fontId="13" fillId="7" borderId="12" xfId="77" applyFont="1" applyFill="1" applyBorder="1" applyAlignment="1">
      <alignment vertical="center"/>
    </xf>
    <xf numFmtId="0" fontId="17" fillId="7" borderId="0" xfId="77" applyFont="1" applyFill="1" applyAlignment="1">
      <alignment vertical="center"/>
    </xf>
    <xf numFmtId="0" fontId="17" fillId="7" borderId="14" xfId="77" applyFont="1" applyFill="1" applyBorder="1" applyAlignment="1">
      <alignment vertical="center"/>
    </xf>
    <xf numFmtId="0" fontId="18" fillId="8" borderId="13" xfId="76" applyFont="1" applyFill="1" applyBorder="1" applyAlignment="1"/>
    <xf numFmtId="0" fontId="11" fillId="8" borderId="0" xfId="76" applyFill="1" applyBorder="1" applyAlignment="1"/>
    <xf numFmtId="0" fontId="11" fillId="8" borderId="0" xfId="76" applyFill="1" applyBorder="1" applyAlignment="1">
      <alignment horizontal="center"/>
    </xf>
    <xf numFmtId="0" fontId="18" fillId="8" borderId="13" xfId="77" applyFont="1" applyFill="1" applyBorder="1" applyAlignment="1">
      <alignment horizontal="center" vertical="center" wrapText="1"/>
    </xf>
    <xf numFmtId="0" fontId="18" fillId="8" borderId="13" xfId="77" applyFont="1" applyFill="1" applyBorder="1" applyAlignment="1">
      <alignment horizontal="center" vertical="center"/>
    </xf>
    <xf numFmtId="0" fontId="12" fillId="8" borderId="13" xfId="77" applyFill="1" applyBorder="1"/>
    <xf numFmtId="0" fontId="18" fillId="8" borderId="0" xfId="77" applyFont="1" applyFill="1" applyAlignment="1">
      <alignment horizontal="center"/>
    </xf>
    <xf numFmtId="0" fontId="18" fillId="8" borderId="14" xfId="77" applyFont="1" applyFill="1" applyBorder="1" applyAlignment="1">
      <alignment horizontal="center"/>
    </xf>
    <xf numFmtId="0" fontId="18" fillId="8" borderId="13" xfId="77" applyFont="1" applyFill="1" applyBorder="1" applyAlignment="1">
      <alignment horizontal="center"/>
    </xf>
    <xf numFmtId="0" fontId="18" fillId="8" borderId="13" xfId="77" applyFont="1" applyFill="1" applyBorder="1" applyAlignment="1">
      <alignment vertical="center"/>
    </xf>
    <xf numFmtId="0" fontId="18" fillId="8" borderId="14" xfId="77" applyFont="1" applyFill="1" applyBorder="1" applyAlignment="1">
      <alignment vertical="center"/>
    </xf>
    <xf numFmtId="0" fontId="18" fillId="9" borderId="13" xfId="77" applyFont="1" applyFill="1" applyBorder="1"/>
    <xf numFmtId="0" fontId="18" fillId="10" borderId="13" xfId="77" applyFont="1" applyFill="1" applyBorder="1"/>
    <xf numFmtId="0" fontId="18" fillId="10" borderId="0" xfId="77" applyFont="1" applyFill="1" applyAlignment="1">
      <alignment horizontal="center"/>
    </xf>
    <xf numFmtId="0" fontId="18" fillId="10" borderId="14" xfId="77" applyFont="1" applyFill="1" applyBorder="1" applyAlignment="1">
      <alignment horizontal="center"/>
    </xf>
    <xf numFmtId="0" fontId="18" fillId="10" borderId="13" xfId="77" applyFont="1" applyFill="1" applyBorder="1" applyAlignment="1">
      <alignment horizontal="center"/>
    </xf>
    <xf numFmtId="0" fontId="19" fillId="0" borderId="13" xfId="77" applyFont="1" applyBorder="1" applyAlignment="1">
      <alignment horizontal="left" indent="1"/>
    </xf>
    <xf numFmtId="1" fontId="19" fillId="0" borderId="0" xfId="77" applyNumberFormat="1" applyFont="1" applyAlignment="1">
      <alignment horizontal="center"/>
    </xf>
    <xf numFmtId="1" fontId="19" fillId="0" borderId="14" xfId="77" applyNumberFormat="1" applyFont="1" applyBorder="1" applyAlignment="1">
      <alignment horizontal="center"/>
    </xf>
    <xf numFmtId="164" fontId="19" fillId="0" borderId="13" xfId="77" applyNumberFormat="1" applyFont="1" applyBorder="1" applyAlignment="1">
      <alignment horizontal="center"/>
    </xf>
    <xf numFmtId="9" fontId="19" fillId="0" borderId="13" xfId="77" applyNumberFormat="1" applyFont="1" applyBorder="1" applyAlignment="1">
      <alignment horizontal="center"/>
    </xf>
    <xf numFmtId="9" fontId="19" fillId="0" borderId="14" xfId="78" applyFont="1" applyFill="1" applyBorder="1" applyAlignment="1">
      <alignment horizontal="center"/>
    </xf>
    <xf numFmtId="1" fontId="12" fillId="0" borderId="0" xfId="77" applyNumberFormat="1" applyAlignment="1">
      <alignment horizontal="center"/>
    </xf>
    <xf numFmtId="1" fontId="12" fillId="0" borderId="14" xfId="77" applyNumberFormat="1" applyBorder="1" applyAlignment="1">
      <alignment horizontal="center"/>
    </xf>
    <xf numFmtId="9" fontId="12" fillId="0" borderId="13" xfId="77" applyNumberFormat="1" applyBorder="1" applyAlignment="1">
      <alignment horizontal="center"/>
    </xf>
    <xf numFmtId="9" fontId="19" fillId="0" borderId="13" xfId="78" applyFill="1" applyBorder="1" applyAlignment="1">
      <alignment horizontal="center"/>
    </xf>
    <xf numFmtId="9" fontId="19" fillId="0" borderId="14" xfId="78" applyFill="1" applyBorder="1" applyAlignment="1">
      <alignment horizontal="center"/>
    </xf>
    <xf numFmtId="0" fontId="19" fillId="0" borderId="0" xfId="77" applyFont="1"/>
    <xf numFmtId="0" fontId="12" fillId="0" borderId="13" xfId="77" applyBorder="1"/>
    <xf numFmtId="0" fontId="12" fillId="0" borderId="14" xfId="77" applyBorder="1" applyAlignment="1">
      <alignment horizontal="center"/>
    </xf>
    <xf numFmtId="9" fontId="12" fillId="0" borderId="13" xfId="77" applyNumberFormat="1" applyBorder="1"/>
    <xf numFmtId="0" fontId="12" fillId="0" borderId="14" xfId="77" applyBorder="1"/>
    <xf numFmtId="9" fontId="18" fillId="10" borderId="13" xfId="77" applyNumberFormat="1" applyFont="1" applyFill="1" applyBorder="1" applyAlignment="1">
      <alignment horizontal="center"/>
    </xf>
    <xf numFmtId="0" fontId="18" fillId="0" borderId="0" xfId="77" applyFont="1"/>
    <xf numFmtId="1" fontId="20" fillId="0" borderId="0" xfId="77" applyNumberFormat="1" applyFont="1" applyAlignment="1">
      <alignment horizontal="center"/>
    </xf>
    <xf numFmtId="1" fontId="20" fillId="0" borderId="14" xfId="77" applyNumberFormat="1" applyFont="1" applyBorder="1" applyAlignment="1">
      <alignment horizontal="center"/>
    </xf>
    <xf numFmtId="164" fontId="20" fillId="0" borderId="13" xfId="77" applyNumberFormat="1" applyFont="1" applyBorder="1" applyAlignment="1">
      <alignment horizontal="center"/>
    </xf>
    <xf numFmtId="9" fontId="20" fillId="0" borderId="13" xfId="77" applyNumberFormat="1" applyFont="1" applyBorder="1" applyAlignment="1">
      <alignment horizontal="center"/>
    </xf>
    <xf numFmtId="9" fontId="20" fillId="0" borderId="14" xfId="78" applyFont="1" applyFill="1" applyBorder="1" applyAlignment="1">
      <alignment horizontal="center"/>
    </xf>
    <xf numFmtId="9" fontId="20" fillId="0" borderId="13" xfId="78" applyFont="1" applyFill="1" applyBorder="1" applyAlignment="1">
      <alignment horizontal="center"/>
    </xf>
    <xf numFmtId="0" fontId="20" fillId="0" borderId="0" xfId="77" applyFont="1" applyAlignment="1">
      <alignment horizontal="center"/>
    </xf>
    <xf numFmtId="0" fontId="21" fillId="0" borderId="0" xfId="77" applyFont="1" applyAlignment="1">
      <alignment horizontal="center"/>
    </xf>
    <xf numFmtId="0" fontId="21" fillId="0" borderId="14" xfId="77" applyFont="1" applyBorder="1" applyAlignment="1">
      <alignment horizontal="center"/>
    </xf>
    <xf numFmtId="0" fontId="21" fillId="0" borderId="13" xfId="77" applyFont="1" applyBorder="1"/>
    <xf numFmtId="9" fontId="21" fillId="0" borderId="13" xfId="77" applyNumberFormat="1" applyFont="1" applyBorder="1"/>
    <xf numFmtId="0" fontId="21" fillId="0" borderId="14" xfId="77" applyFont="1" applyBorder="1"/>
    <xf numFmtId="0" fontId="18" fillId="0" borderId="13" xfId="77" applyFont="1" applyBorder="1" applyAlignment="1">
      <alignment horizontal="left" indent="1"/>
    </xf>
    <xf numFmtId="9" fontId="19" fillId="0" borderId="13" xfId="78" applyFont="1" applyFill="1" applyBorder="1" applyAlignment="1">
      <alignment horizontal="center"/>
    </xf>
    <xf numFmtId="0" fontId="12" fillId="0" borderId="13" xfId="77" applyBorder="1" applyAlignment="1">
      <alignment horizontal="left" indent="1"/>
    </xf>
    <xf numFmtId="0" fontId="19" fillId="0" borderId="0" xfId="77" applyFont="1" applyAlignment="1">
      <alignment horizontal="center"/>
    </xf>
    <xf numFmtId="0" fontId="19" fillId="0" borderId="14" xfId="77" applyFont="1" applyBorder="1" applyAlignment="1">
      <alignment horizontal="center"/>
    </xf>
    <xf numFmtId="0" fontId="19" fillId="0" borderId="13" xfId="77" applyFont="1" applyBorder="1"/>
    <xf numFmtId="9" fontId="19" fillId="0" borderId="13" xfId="77" applyNumberFormat="1" applyFont="1" applyBorder="1"/>
    <xf numFmtId="0" fontId="19" fillId="0" borderId="14" xfId="77" applyFont="1" applyBorder="1"/>
    <xf numFmtId="0" fontId="19" fillId="0" borderId="13" xfId="77" applyFont="1" applyBorder="1" applyAlignment="1">
      <alignment horizontal="left" indent="2"/>
    </xf>
    <xf numFmtId="0" fontId="18" fillId="0" borderId="15" xfId="77" applyFont="1" applyBorder="1"/>
    <xf numFmtId="0" fontId="18" fillId="0" borderId="16" xfId="77" applyFont="1" applyBorder="1" applyAlignment="1">
      <alignment horizontal="center"/>
    </xf>
    <xf numFmtId="0" fontId="18" fillId="0" borderId="17" xfId="77" applyFont="1" applyBorder="1" applyAlignment="1">
      <alignment horizontal="center"/>
    </xf>
    <xf numFmtId="0" fontId="18" fillId="0" borderId="15" xfId="77" applyFont="1" applyBorder="1" applyAlignment="1">
      <alignment horizontal="center"/>
    </xf>
    <xf numFmtId="9" fontId="18" fillId="0" borderId="15" xfId="77" applyNumberFormat="1" applyFont="1" applyBorder="1" applyAlignment="1">
      <alignment horizontal="center"/>
    </xf>
    <xf numFmtId="0" fontId="20" fillId="7" borderId="11" xfId="79" applyFill="1" applyBorder="1"/>
    <xf numFmtId="0" fontId="22" fillId="7" borderId="11" xfId="79" applyFont="1" applyFill="1" applyBorder="1"/>
    <xf numFmtId="0" fontId="22" fillId="7" borderId="12" xfId="79" applyFont="1" applyFill="1" applyBorder="1"/>
    <xf numFmtId="0" fontId="20" fillId="0" borderId="0" xfId="79"/>
    <xf numFmtId="0" fontId="20" fillId="7" borderId="0" xfId="79" applyFill="1"/>
    <xf numFmtId="0" fontId="18" fillId="8" borderId="9" xfId="79" applyFont="1" applyFill="1" applyBorder="1" applyAlignment="1">
      <alignment horizontal="center" wrapText="1"/>
    </xf>
    <xf numFmtId="0" fontId="18" fillId="8" borderId="13" xfId="79" applyFont="1" applyFill="1" applyBorder="1" applyAlignment="1">
      <alignment horizontal="center"/>
    </xf>
    <xf numFmtId="0" fontId="18" fillId="9" borderId="13" xfId="79" applyFont="1" applyFill="1" applyBorder="1"/>
    <xf numFmtId="0" fontId="18" fillId="9" borderId="9" xfId="79" applyFont="1" applyFill="1" applyBorder="1" applyAlignment="1">
      <alignment horizontal="center"/>
    </xf>
    <xf numFmtId="0" fontId="18" fillId="9" borderId="13" xfId="79" applyFont="1" applyFill="1" applyBorder="1" applyAlignment="1">
      <alignment horizontal="center"/>
    </xf>
    <xf numFmtId="0" fontId="18" fillId="9" borderId="0" xfId="79" applyFont="1" applyFill="1" applyAlignment="1">
      <alignment horizontal="center"/>
    </xf>
    <xf numFmtId="0" fontId="18" fillId="9" borderId="14" xfId="79" applyFont="1" applyFill="1" applyBorder="1" applyAlignment="1">
      <alignment horizontal="center"/>
    </xf>
    <xf numFmtId="0" fontId="18" fillId="10" borderId="13" xfId="79" applyFont="1" applyFill="1" applyBorder="1"/>
    <xf numFmtId="0" fontId="18" fillId="10" borderId="0" xfId="79" applyFont="1" applyFill="1" applyAlignment="1">
      <alignment horizontal="center"/>
    </xf>
    <xf numFmtId="0" fontId="18" fillId="10" borderId="14" xfId="79" applyFont="1" applyFill="1" applyBorder="1" applyAlignment="1">
      <alignment horizontal="center"/>
    </xf>
    <xf numFmtId="0" fontId="18" fillId="10" borderId="13" xfId="79" applyFont="1" applyFill="1" applyBorder="1" applyAlignment="1">
      <alignment horizontal="center"/>
    </xf>
    <xf numFmtId="0" fontId="18" fillId="0" borderId="13" xfId="79" applyFont="1" applyBorder="1"/>
    <xf numFmtId="0" fontId="20" fillId="0" borderId="0" xfId="79" applyAlignment="1">
      <alignment horizontal="center"/>
    </xf>
    <xf numFmtId="0" fontId="20" fillId="0" borderId="14" xfId="79" applyBorder="1" applyAlignment="1">
      <alignment horizontal="center"/>
    </xf>
    <xf numFmtId="0" fontId="20" fillId="0" borderId="13" xfId="79" applyBorder="1"/>
    <xf numFmtId="9" fontId="20" fillId="0" borderId="13" xfId="79" applyNumberFormat="1" applyBorder="1"/>
    <xf numFmtId="0" fontId="20" fillId="0" borderId="14" xfId="79" applyBorder="1"/>
    <xf numFmtId="0" fontId="18" fillId="0" borderId="13" xfId="79" applyFont="1" applyBorder="1" applyAlignment="1">
      <alignment horizontal="left" indent="1"/>
    </xf>
    <xf numFmtId="1" fontId="18" fillId="0" borderId="0" xfId="79" applyNumberFormat="1" applyFont="1" applyAlignment="1">
      <alignment horizontal="center"/>
    </xf>
    <xf numFmtId="1" fontId="18" fillId="0" borderId="14" xfId="79" applyNumberFormat="1" applyFont="1" applyBorder="1" applyAlignment="1">
      <alignment horizontal="center"/>
    </xf>
    <xf numFmtId="164" fontId="18" fillId="0" borderId="13" xfId="79" applyNumberFormat="1" applyFont="1" applyBorder="1" applyAlignment="1">
      <alignment horizontal="center"/>
    </xf>
    <xf numFmtId="9" fontId="18" fillId="0" borderId="13" xfId="79" applyNumberFormat="1" applyFont="1" applyBorder="1" applyAlignment="1">
      <alignment horizontal="center"/>
    </xf>
    <xf numFmtId="9" fontId="18" fillId="0" borderId="14" xfId="78" applyFont="1" applyFill="1" applyBorder="1" applyAlignment="1">
      <alignment horizontal="center"/>
    </xf>
    <xf numFmtId="0" fontId="19" fillId="0" borderId="13" xfId="79" applyFont="1" applyBorder="1" applyAlignment="1">
      <alignment horizontal="left" indent="1"/>
    </xf>
    <xf numFmtId="1" fontId="20" fillId="0" borderId="0" xfId="79" applyNumberFormat="1" applyAlignment="1">
      <alignment horizontal="center"/>
    </xf>
    <xf numFmtId="1" fontId="19" fillId="0" borderId="0" xfId="79" applyNumberFormat="1" applyFont="1" applyAlignment="1">
      <alignment horizontal="center"/>
    </xf>
    <xf numFmtId="1" fontId="20" fillId="0" borderId="14" xfId="79" applyNumberFormat="1" applyBorder="1" applyAlignment="1">
      <alignment horizontal="center"/>
    </xf>
    <xf numFmtId="164" fontId="20" fillId="0" borderId="13" xfId="79" applyNumberFormat="1" applyBorder="1" applyAlignment="1">
      <alignment horizontal="center"/>
    </xf>
    <xf numFmtId="9" fontId="19" fillId="0" borderId="13" xfId="79" applyNumberFormat="1" applyFont="1" applyBorder="1" applyAlignment="1">
      <alignment horizontal="center"/>
    </xf>
    <xf numFmtId="0" fontId="19" fillId="0" borderId="13" xfId="79" applyFont="1" applyBorder="1"/>
    <xf numFmtId="1" fontId="19" fillId="0" borderId="14" xfId="79" applyNumberFormat="1" applyFont="1" applyBorder="1" applyAlignment="1">
      <alignment horizontal="center"/>
    </xf>
    <xf numFmtId="164" fontId="19" fillId="0" borderId="13" xfId="79" applyNumberFormat="1" applyFont="1" applyBorder="1" applyAlignment="1">
      <alignment horizontal="center"/>
    </xf>
    <xf numFmtId="0" fontId="20" fillId="0" borderId="13" xfId="79" applyBorder="1" applyAlignment="1">
      <alignment horizontal="left" indent="1"/>
    </xf>
    <xf numFmtId="9" fontId="18" fillId="0" borderId="13" xfId="78" applyFont="1" applyFill="1" applyBorder="1" applyAlignment="1">
      <alignment horizontal="center"/>
    </xf>
    <xf numFmtId="9" fontId="18" fillId="10" borderId="13" xfId="79" applyNumberFormat="1" applyFont="1" applyFill="1" applyBorder="1" applyAlignment="1">
      <alignment horizontal="center"/>
    </xf>
    <xf numFmtId="0" fontId="20" fillId="0" borderId="18" xfId="79" applyBorder="1"/>
    <xf numFmtId="0" fontId="20" fillId="0" borderId="19" xfId="79" applyBorder="1"/>
    <xf numFmtId="0" fontId="19" fillId="0" borderId="0" xfId="79" applyFont="1"/>
    <xf numFmtId="0" fontId="19" fillId="0" borderId="13" xfId="79" applyFont="1" applyBorder="1" applyAlignment="1">
      <alignment horizontal="left" indent="3"/>
    </xf>
    <xf numFmtId="0" fontId="18" fillId="8" borderId="13" xfId="79" applyFont="1" applyFill="1" applyBorder="1" applyAlignment="1">
      <alignment horizontal="center" wrapText="1"/>
    </xf>
    <xf numFmtId="0" fontId="18" fillId="10" borderId="20" xfId="79" applyFont="1" applyFill="1" applyBorder="1"/>
    <xf numFmtId="0" fontId="18" fillId="10" borderId="21" xfId="79" applyFont="1" applyFill="1" applyBorder="1" applyAlignment="1">
      <alignment horizontal="center"/>
    </xf>
    <xf numFmtId="0" fontId="18" fillId="10" borderId="22" xfId="79" applyFont="1" applyFill="1" applyBorder="1" applyAlignment="1">
      <alignment horizontal="center"/>
    </xf>
    <xf numFmtId="164" fontId="19" fillId="0" borderId="0" xfId="79" applyNumberFormat="1" applyFont="1" applyAlignment="1">
      <alignment horizontal="center"/>
    </xf>
    <xf numFmtId="9" fontId="19" fillId="0" borderId="0" xfId="79" applyNumberFormat="1" applyFont="1" applyAlignment="1">
      <alignment horizontal="center"/>
    </xf>
    <xf numFmtId="9" fontId="19" fillId="0" borderId="0" xfId="78" applyFont="1" applyFill="1" applyBorder="1" applyAlignment="1">
      <alignment horizontal="center"/>
    </xf>
    <xf numFmtId="0" fontId="18" fillId="8" borderId="13" xfId="76" applyFont="1" applyFill="1" applyBorder="1" applyAlignment="1">
      <alignment vertical="center"/>
    </xf>
    <xf numFmtId="0" fontId="18" fillId="8" borderId="0" xfId="77" applyFont="1" applyFill="1" applyAlignment="1">
      <alignment horizontal="left"/>
    </xf>
    <xf numFmtId="0" fontId="19" fillId="8" borderId="0" xfId="77" applyFont="1" applyFill="1" applyAlignment="1">
      <alignment horizontal="left"/>
    </xf>
    <xf numFmtId="0" fontId="19" fillId="8" borderId="13" xfId="77" applyFont="1" applyFill="1" applyBorder="1"/>
    <xf numFmtId="0" fontId="18" fillId="8" borderId="13" xfId="77" applyFont="1" applyFill="1" applyBorder="1"/>
    <xf numFmtId="164" fontId="20" fillId="0" borderId="13" xfId="78" applyNumberFormat="1" applyFont="1" applyFill="1" applyBorder="1" applyAlignment="1">
      <alignment horizontal="center"/>
    </xf>
    <xf numFmtId="164" fontId="20" fillId="0" borderId="14" xfId="78" applyNumberFormat="1" applyFont="1" applyFill="1" applyBorder="1" applyAlignment="1">
      <alignment horizontal="center"/>
    </xf>
    <xf numFmtId="9" fontId="0" fillId="0" borderId="0" xfId="78" applyFont="1"/>
    <xf numFmtId="1" fontId="21" fillId="0" borderId="0" xfId="77" applyNumberFormat="1" applyFont="1" applyAlignment="1">
      <alignment horizontal="center"/>
    </xf>
    <xf numFmtId="165" fontId="21" fillId="0" borderId="14" xfId="77" applyNumberFormat="1" applyFont="1" applyBorder="1" applyAlignment="1">
      <alignment horizontal="center"/>
    </xf>
    <xf numFmtId="164" fontId="21" fillId="0" borderId="13" xfId="77" applyNumberFormat="1" applyFont="1" applyBorder="1" applyAlignment="1">
      <alignment horizontal="center"/>
    </xf>
    <xf numFmtId="9" fontId="21" fillId="0" borderId="13" xfId="77" applyNumberFormat="1" applyFont="1" applyBorder="1" applyAlignment="1">
      <alignment horizontal="center"/>
    </xf>
    <xf numFmtId="9" fontId="21" fillId="0" borderId="13" xfId="78" applyFont="1" applyFill="1" applyBorder="1" applyAlignment="1">
      <alignment horizontal="center"/>
    </xf>
    <xf numFmtId="9" fontId="21" fillId="0" borderId="14" xfId="78" applyFont="1" applyFill="1" applyBorder="1" applyAlignment="1">
      <alignment horizontal="center"/>
    </xf>
    <xf numFmtId="0" fontId="25" fillId="10" borderId="0" xfId="77" applyFont="1" applyFill="1" applyAlignment="1">
      <alignment horizontal="center"/>
    </xf>
    <xf numFmtId="0" fontId="25" fillId="10" borderId="14" xfId="77" applyFont="1" applyFill="1" applyBorder="1" applyAlignment="1">
      <alignment horizontal="center"/>
    </xf>
    <xf numFmtId="0" fontId="25" fillId="10" borderId="13" xfId="77" applyFont="1" applyFill="1" applyBorder="1" applyAlignment="1">
      <alignment horizontal="center"/>
    </xf>
    <xf numFmtId="9" fontId="25" fillId="10" borderId="13" xfId="77" applyNumberFormat="1" applyFont="1" applyFill="1" applyBorder="1" applyAlignment="1">
      <alignment horizontal="center"/>
    </xf>
    <xf numFmtId="1" fontId="21" fillId="0" borderId="14" xfId="77" applyNumberFormat="1" applyFont="1" applyBorder="1" applyAlignment="1">
      <alignment horizontal="center"/>
    </xf>
    <xf numFmtId="165" fontId="12" fillId="0" borderId="0" xfId="77" applyNumberFormat="1"/>
    <xf numFmtId="0" fontId="12" fillId="11" borderId="13" xfId="77" applyFill="1" applyBorder="1"/>
    <xf numFmtId="166" fontId="21" fillId="11" borderId="0" xfId="77" applyNumberFormat="1" applyFont="1" applyFill="1" applyAlignment="1">
      <alignment horizontal="center"/>
    </xf>
    <xf numFmtId="166" fontId="21" fillId="11" borderId="14" xfId="77" applyNumberFormat="1" applyFont="1" applyFill="1" applyBorder="1" applyAlignment="1">
      <alignment horizontal="center"/>
    </xf>
    <xf numFmtId="164" fontId="21" fillId="11" borderId="13" xfId="77" applyNumberFormat="1" applyFont="1" applyFill="1" applyBorder="1" applyAlignment="1">
      <alignment horizontal="center"/>
    </xf>
    <xf numFmtId="9" fontId="21" fillId="11" borderId="13" xfId="77" applyNumberFormat="1" applyFont="1" applyFill="1" applyBorder="1" applyAlignment="1">
      <alignment horizontal="center"/>
    </xf>
    <xf numFmtId="9" fontId="21" fillId="11" borderId="13" xfId="78" applyFont="1" applyFill="1" applyBorder="1" applyAlignment="1">
      <alignment horizontal="center"/>
    </xf>
    <xf numFmtId="9" fontId="21" fillId="11" borderId="14" xfId="78" applyFont="1" applyFill="1" applyBorder="1" applyAlignment="1">
      <alignment horizontal="center"/>
    </xf>
    <xf numFmtId="0" fontId="25" fillId="0" borderId="0" xfId="77" applyFont="1"/>
    <xf numFmtId="0" fontId="25" fillId="0" borderId="14" xfId="77" applyFont="1" applyBorder="1"/>
    <xf numFmtId="0" fontId="25" fillId="10" borderId="9" xfId="77" applyFont="1" applyFill="1" applyBorder="1" applyAlignment="1">
      <alignment horizontal="center"/>
    </xf>
    <xf numFmtId="9" fontId="25" fillId="10" borderId="14" xfId="77" applyNumberFormat="1" applyFont="1" applyFill="1" applyBorder="1" applyAlignment="1">
      <alignment horizontal="center"/>
    </xf>
    <xf numFmtId="9" fontId="21" fillId="0" borderId="9" xfId="77" applyNumberFormat="1" applyFont="1" applyBorder="1" applyAlignment="1">
      <alignment horizontal="center"/>
    </xf>
    <xf numFmtId="9" fontId="21" fillId="0" borderId="0" xfId="78" applyFont="1" applyFill="1" applyBorder="1" applyAlignment="1">
      <alignment horizontal="center"/>
    </xf>
    <xf numFmtId="166" fontId="20" fillId="0" borderId="0" xfId="77" applyNumberFormat="1" applyFont="1" applyAlignment="1">
      <alignment horizontal="center"/>
    </xf>
    <xf numFmtId="166" fontId="20" fillId="0" borderId="14" xfId="77" applyNumberFormat="1" applyFont="1" applyBorder="1" applyAlignment="1">
      <alignment horizontal="center"/>
    </xf>
    <xf numFmtId="9" fontId="20" fillId="0" borderId="9" xfId="77" applyNumberFormat="1" applyFont="1" applyBorder="1" applyAlignment="1">
      <alignment horizontal="center"/>
    </xf>
    <xf numFmtId="0" fontId="25" fillId="11" borderId="0" xfId="77" applyFont="1" applyFill="1"/>
    <xf numFmtId="0" fontId="25" fillId="11" borderId="14" xfId="77" applyFont="1" applyFill="1" applyBorder="1"/>
    <xf numFmtId="0" fontId="21" fillId="11" borderId="0" xfId="77" applyFont="1" applyFill="1"/>
    <xf numFmtId="0" fontId="21" fillId="11" borderId="14" xfId="77" applyFont="1" applyFill="1" applyBorder="1"/>
    <xf numFmtId="9" fontId="21" fillId="11" borderId="0" xfId="78" applyFont="1" applyFill="1" applyBorder="1" applyAlignment="1">
      <alignment horizontal="center"/>
    </xf>
    <xf numFmtId="0" fontId="25" fillId="11" borderId="13" xfId="77" applyFont="1" applyFill="1" applyBorder="1" applyAlignment="1">
      <alignment horizontal="center"/>
    </xf>
    <xf numFmtId="0" fontId="25" fillId="11" borderId="14" xfId="77" applyFont="1" applyFill="1" applyBorder="1" applyAlignment="1">
      <alignment horizontal="center"/>
    </xf>
    <xf numFmtId="0" fontId="19" fillId="0" borderId="15" xfId="77" applyFont="1" applyBorder="1" applyAlignment="1">
      <alignment horizontal="left" indent="1"/>
    </xf>
    <xf numFmtId="166" fontId="20" fillId="0" borderId="16" xfId="77" applyNumberFormat="1" applyFont="1" applyBorder="1" applyAlignment="1">
      <alignment horizontal="center"/>
    </xf>
    <xf numFmtId="164" fontId="20" fillId="0" borderId="15" xfId="77" applyNumberFormat="1" applyFont="1" applyBorder="1" applyAlignment="1">
      <alignment horizontal="center"/>
    </xf>
    <xf numFmtId="9" fontId="20" fillId="0" borderId="15" xfId="77" applyNumberFormat="1" applyFont="1" applyBorder="1" applyAlignment="1">
      <alignment horizontal="center"/>
    </xf>
    <xf numFmtId="9" fontId="20" fillId="0" borderId="15" xfId="78" applyFont="1" applyFill="1" applyBorder="1" applyAlignment="1">
      <alignment horizontal="center"/>
    </xf>
    <xf numFmtId="9" fontId="20" fillId="0" borderId="17" xfId="78" applyFont="1" applyFill="1" applyBorder="1" applyAlignment="1">
      <alignment horizontal="center"/>
    </xf>
    <xf numFmtId="0" fontId="19" fillId="0" borderId="0" xfId="80" applyFont="1"/>
    <xf numFmtId="0" fontId="13" fillId="0" borderId="10" xfId="77" applyFont="1" applyBorder="1" applyAlignment="1">
      <alignment horizontal="left" vertical="center" wrapText="1"/>
    </xf>
    <xf numFmtId="0" fontId="13" fillId="0" borderId="11" xfId="77" applyFont="1" applyBorder="1" applyAlignment="1">
      <alignment horizontal="left" vertical="center"/>
    </xf>
    <xf numFmtId="0" fontId="13" fillId="0" borderId="13" xfId="77" applyFont="1" applyBorder="1" applyAlignment="1">
      <alignment horizontal="left" vertical="center"/>
    </xf>
    <xf numFmtId="0" fontId="13" fillId="0" borderId="0" xfId="77" applyFont="1" applyAlignment="1">
      <alignment horizontal="left" vertical="center"/>
    </xf>
    <xf numFmtId="0" fontId="18" fillId="8" borderId="13" xfId="77" applyFont="1" applyFill="1" applyBorder="1" applyAlignment="1">
      <alignment horizontal="center" vertical="center"/>
    </xf>
    <xf numFmtId="0" fontId="18" fillId="8" borderId="14" xfId="77" applyFont="1" applyFill="1" applyBorder="1" applyAlignment="1">
      <alignment horizontal="center" vertical="center"/>
    </xf>
    <xf numFmtId="0" fontId="18" fillId="8" borderId="0" xfId="77" applyFont="1" applyFill="1" applyAlignment="1">
      <alignment horizontal="center"/>
    </xf>
    <xf numFmtId="0" fontId="18" fillId="8" borderId="14" xfId="77" applyFont="1" applyFill="1" applyBorder="1" applyAlignment="1">
      <alignment horizontal="center"/>
    </xf>
    <xf numFmtId="0" fontId="23" fillId="7" borderId="0" xfId="79" quotePrefix="1" applyFont="1" applyFill="1" applyAlignment="1">
      <alignment horizontal="center"/>
    </xf>
    <xf numFmtId="0" fontId="23" fillId="7" borderId="14" xfId="79" quotePrefix="1" applyFont="1" applyFill="1" applyBorder="1" applyAlignment="1">
      <alignment horizontal="center"/>
    </xf>
    <xf numFmtId="0" fontId="18" fillId="8" borderId="13" xfId="79" applyFont="1" applyFill="1" applyBorder="1" applyAlignment="1">
      <alignment horizontal="center"/>
    </xf>
    <xf numFmtId="0" fontId="18" fillId="8" borderId="14" xfId="79" applyFont="1" applyFill="1" applyBorder="1" applyAlignment="1">
      <alignment horizontal="center"/>
    </xf>
    <xf numFmtId="0" fontId="18" fillId="8" borderId="0" xfId="79" applyFont="1" applyFill="1" applyAlignment="1">
      <alignment horizontal="center"/>
    </xf>
    <xf numFmtId="0" fontId="22" fillId="7" borderId="11" xfId="79" applyFont="1" applyFill="1" applyBorder="1" applyAlignment="1">
      <alignment horizontal="center"/>
    </xf>
    <xf numFmtId="0" fontId="22" fillId="7" borderId="12" xfId="79" applyFont="1" applyFill="1" applyBorder="1" applyAlignment="1">
      <alignment horizontal="center"/>
    </xf>
    <xf numFmtId="0" fontId="12" fillId="0" borderId="11" xfId="77" applyBorder="1" applyAlignment="1">
      <alignment horizontal="center"/>
    </xf>
    <xf numFmtId="0" fontId="12" fillId="0" borderId="12" xfId="77" applyBorder="1" applyAlignment="1">
      <alignment horizontal="center"/>
    </xf>
    <xf numFmtId="0" fontId="12" fillId="0" borderId="0" xfId="77" applyAlignment="1">
      <alignment horizontal="center"/>
    </xf>
    <xf numFmtId="0" fontId="12" fillId="0" borderId="14" xfId="77" applyBorder="1" applyAlignment="1">
      <alignment horizontal="center"/>
    </xf>
    <xf numFmtId="0" fontId="18" fillId="8" borderId="13" xfId="77" applyFont="1" applyFill="1" applyBorder="1" applyAlignment="1">
      <alignment horizontal="center"/>
    </xf>
  </cellXfs>
  <cellStyles count="81">
    <cellStyle name="AF Column - IBM Cognos" xfId="1" xr:uid="{AE47F1C7-C5DB-480C-95B5-38D08B252B65}"/>
    <cellStyle name="AF Data - IBM Cognos" xfId="2" xr:uid="{4ECA49E4-1724-41B0-8CA6-6B1009A664C9}"/>
    <cellStyle name="AF Data 0 - IBM Cognos" xfId="3" xr:uid="{D6C2E674-8855-4C48-878A-AAD12072F1F8}"/>
    <cellStyle name="AF Data 1 - IBM Cognos" xfId="4" xr:uid="{1B248E9E-E99E-4BE3-9A37-835BABF31E8E}"/>
    <cellStyle name="AF Data 2 - IBM Cognos" xfId="5" xr:uid="{31D57C6E-02CD-45B0-9BC1-76E86822EB50}"/>
    <cellStyle name="AF Data 3 - IBM Cognos" xfId="6" xr:uid="{2BA48092-DE92-417E-9692-93FBF922F604}"/>
    <cellStyle name="AF Data 4 - IBM Cognos" xfId="7" xr:uid="{B9D78BED-EBBA-48AE-BBFB-A5578065A6E7}"/>
    <cellStyle name="AF Data 5 - IBM Cognos" xfId="8" xr:uid="{009BBAEA-2EFF-455B-A11C-63A2C75512B8}"/>
    <cellStyle name="AF Data Leaf - IBM Cognos" xfId="9" xr:uid="{8DF78267-8FCD-4CAA-AD7B-2D8A87210D9D}"/>
    <cellStyle name="AF Header - IBM Cognos" xfId="10" xr:uid="{2AB572BD-4AAB-404F-A298-76974EBA5B44}"/>
    <cellStyle name="AF Header 0 - IBM Cognos" xfId="11" xr:uid="{5EB48973-417C-49CC-923B-7DA5294772C2}"/>
    <cellStyle name="AF Header 1 - IBM Cognos" xfId="12" xr:uid="{ED3EE1E9-C458-4DA5-A95E-70ED41D9C6FB}"/>
    <cellStyle name="AF Header 2 - IBM Cognos" xfId="13" xr:uid="{4F44FA21-1650-4146-B99D-4F1E1A3FBAE2}"/>
    <cellStyle name="AF Header 3 - IBM Cognos" xfId="14" xr:uid="{BD719F73-018E-43C8-9EE6-EB60B41AA5D2}"/>
    <cellStyle name="AF Header 4 - IBM Cognos" xfId="15" xr:uid="{63DB6E6A-64A1-4D75-B8CB-1F049A2D9CD3}"/>
    <cellStyle name="AF Header 5 - IBM Cognos" xfId="16" xr:uid="{9516B3F8-4727-4C91-B534-20980B8A4EBE}"/>
    <cellStyle name="AF Header Leaf - IBM Cognos" xfId="17" xr:uid="{156B783D-1426-4C1F-836F-635B9A45E04F}"/>
    <cellStyle name="AF Row - IBM Cognos" xfId="18" xr:uid="{92AF125B-C87E-4B3D-A6AE-369C41EF4101}"/>
    <cellStyle name="AF Row 0 - IBM Cognos" xfId="19" xr:uid="{47CD34CE-5735-47E7-A069-6DBDBDAFF751}"/>
    <cellStyle name="AF Row 1 - IBM Cognos" xfId="20" xr:uid="{A2B1A0A9-C981-456E-AC27-98FD979298C6}"/>
    <cellStyle name="AF Row 2 - IBM Cognos" xfId="21" xr:uid="{93F27CC7-639C-4037-B325-1F3888467846}"/>
    <cellStyle name="AF Row 3 - IBM Cognos" xfId="22" xr:uid="{E351754C-0C61-4185-9A00-620D54BE51A4}"/>
    <cellStyle name="AF Row 4 - IBM Cognos" xfId="23" xr:uid="{48E043FE-7B00-44D7-AE14-AAD2232F7726}"/>
    <cellStyle name="AF Row 5 - IBM Cognos" xfId="24" xr:uid="{F4C20911-1A58-4F96-82F0-D740E2D1C88B}"/>
    <cellStyle name="AF Row Leaf - IBM Cognos" xfId="25" xr:uid="{88F93D83-D828-41B4-ADC6-01E1526FB393}"/>
    <cellStyle name="AF Subnm - IBM Cognos" xfId="26" xr:uid="{58FF4D5A-ADB1-43C5-BC5C-4FC6284FDF87}"/>
    <cellStyle name="AF Title - IBM Cognos" xfId="27" xr:uid="{06F43812-A911-4330-8154-44CDBC2EBEF5}"/>
    <cellStyle name="Calculated Column - IBM Cognos" xfId="28" xr:uid="{F589FDBE-3D77-40E4-A87C-E02FADBFBF2C}"/>
    <cellStyle name="Calculated Column Name - IBM Cognos" xfId="29" xr:uid="{37D95F8C-3B7A-4856-BB0E-D1160F0BD0CA}"/>
    <cellStyle name="Calculated Row - IBM Cognos" xfId="30" xr:uid="{F9BBF8FE-E210-4722-8926-A3E7F89296C6}"/>
    <cellStyle name="Calculated Row Name - IBM Cognos" xfId="31" xr:uid="{3BC66177-38A1-4BD9-8E3E-EEB12C4DCF1C}"/>
    <cellStyle name="Column Name - IBM Cognos" xfId="32" xr:uid="{452367BC-06F3-46B6-AE47-EE662865C62D}"/>
    <cellStyle name="Column Template - IBM Cognos" xfId="33" xr:uid="{05C16BF3-C375-49D4-A688-07E980C2BBB2}"/>
    <cellStyle name="Differs From Base - IBM Cognos" xfId="34" xr:uid="{38858F82-C1F5-4B41-9827-0F97A3BA52AF}"/>
    <cellStyle name="DQR Column 0 - IBM Cognos" xfId="35" xr:uid="{C0584C5E-CF45-4848-8357-DA4354337196}"/>
    <cellStyle name="DQR Column 1 - IBM Cognos" xfId="36" xr:uid="{C4ED6960-C603-48CD-A834-FDC1BFDB15E5}"/>
    <cellStyle name="DQR Column 2 - IBM Cognos" xfId="37" xr:uid="{9D3A0402-EFAB-46DD-8D06-B8A487BBA92E}"/>
    <cellStyle name="DQR Column 3 - IBM Cognos" xfId="38" xr:uid="{35D510D5-EB64-498C-AB90-8EF036809AB6}"/>
    <cellStyle name="DQR Column 4 - IBM Cognos" xfId="39" xr:uid="{2B669BAD-5B89-45EE-BE35-B9A3846F9D57}"/>
    <cellStyle name="DQR Column 5 - IBM Cognos" xfId="40" xr:uid="{BBFDEBB7-F821-408C-887D-31188A411F6E}"/>
    <cellStyle name="DQR Column Default - IBM Cognos" xfId="41" xr:uid="{B0D3135B-F174-4D87-8109-0A691A5098C3}"/>
    <cellStyle name="DQR Column Leaf - IBM Cognos" xfId="42" xr:uid="{EDA789BA-F3F3-435C-8B97-9A6BE1D631E8}"/>
    <cellStyle name="DQR Data Default - IBM Cognos" xfId="43" xr:uid="{7BF6F8B6-2B13-44F9-B8AF-99809D93E0A0}"/>
    <cellStyle name="DQR Default - IBM Cognos" xfId="44" xr:uid="{FACC8C28-B0B0-4F00-862E-17600F08BF09}"/>
    <cellStyle name="DQR Gutter Default - IBM Cognos" xfId="45" xr:uid="{241C1EFC-A030-4148-904B-B6AE471D15EE}"/>
    <cellStyle name="DQR Gutter Default (OFF) - IBM Cognos" xfId="46" xr:uid="{D3CEEA92-E391-4B53-9BDC-E2B04FBB772F}"/>
    <cellStyle name="DQR Row 0 - IBM Cognos" xfId="47" xr:uid="{F1E76352-4B52-4C68-884D-FA0BCE1CF576}"/>
    <cellStyle name="DQR Row 1 - IBM Cognos" xfId="48" xr:uid="{7C6E3E79-D271-40BC-B526-F0C84CA8574F}"/>
    <cellStyle name="DQR Row 2 - IBM Cognos" xfId="49" xr:uid="{C82ECD81-D4A8-416A-9C70-2673B372E0AD}"/>
    <cellStyle name="DQR Row 3 - IBM Cognos" xfId="50" xr:uid="{8527EE5A-F56D-44BA-8E3A-E92C578EB3C3}"/>
    <cellStyle name="DQR Row 4 - IBM Cognos" xfId="51" xr:uid="{3CE442E5-EA3C-4212-B78E-DE3778A0E806}"/>
    <cellStyle name="DQR Row 5 - IBM Cognos" xfId="52" xr:uid="{F4C78A90-A54F-489F-801F-EC9DC91D8F23}"/>
    <cellStyle name="DQR Row Default - IBM Cognos" xfId="53" xr:uid="{923A1E3C-3A6E-4BA3-A368-5ADAB94B4E5E}"/>
    <cellStyle name="DQR Row Leaf - IBM Cognos" xfId="54" xr:uid="{08E7AFAC-B715-45B6-B514-65D467F0AE6B}"/>
    <cellStyle name="Edit - IBM Cognos" xfId="55" xr:uid="{77DB866D-0DD6-4C82-8786-7A1D0DE729C4}"/>
    <cellStyle name="Formula - IBM Cognos" xfId="56" xr:uid="{4E7975EA-3174-43E0-9BFA-EB23628A3CF9}"/>
    <cellStyle name="Good" xfId="76" builtinId="26"/>
    <cellStyle name="Group Name - IBM Cognos" xfId="57" xr:uid="{4923F935-FEF0-4D9B-85B3-C3275AA2CDF7}"/>
    <cellStyle name="Hold Values - IBM Cognos" xfId="58" xr:uid="{A10010D9-8759-4BCD-A9A6-0EF6A81CD58A}"/>
    <cellStyle name="List Name - IBM Cognos" xfId="59" xr:uid="{118ED053-DA48-42AA-B4C5-7F1599846704}"/>
    <cellStyle name="Locked - IBM Cognos" xfId="60" xr:uid="{6068DA10-56D5-4121-8D9D-CCA6F039F1D4}"/>
    <cellStyle name="Measure - IBM Cognos" xfId="61" xr:uid="{02CE29D3-747E-4BAE-AA78-9C595212FADD}"/>
    <cellStyle name="Measure Header - IBM Cognos" xfId="62" xr:uid="{C33674E3-670D-4FC7-96BA-DBB1899ECCF4}"/>
    <cellStyle name="Measure Name - IBM Cognos" xfId="63" xr:uid="{5A9DB572-1905-4B19-9B61-10C47790F4A4}"/>
    <cellStyle name="Measure Summary - IBM Cognos" xfId="64" xr:uid="{428EA57F-2096-43D8-BF55-1031A9A8CC5E}"/>
    <cellStyle name="Measure Summary TM1 - IBM Cognos" xfId="65" xr:uid="{03AEB27B-67B1-4ADA-B89F-76B7BA3EB862}"/>
    <cellStyle name="Measure Template - IBM Cognos" xfId="66" xr:uid="{2B5E9189-69A6-4090-A337-0CA74BA51A70}"/>
    <cellStyle name="More - IBM Cognos" xfId="67" xr:uid="{7E824F84-8A56-4CDC-80A8-DF6E40B7EB87}"/>
    <cellStyle name="Normal" xfId="0" builtinId="0" customBuiltin="1"/>
    <cellStyle name="Normal 2" xfId="77" xr:uid="{3109682C-A809-45B8-BA53-547F115E4CFF}"/>
    <cellStyle name="Normal 2 2" xfId="80" xr:uid="{3DDCF36E-5C4F-41E5-93C9-DCE542515D13}"/>
    <cellStyle name="Normal 3" xfId="79" xr:uid="{4A77A8F6-C3C5-4E27-8A32-2D2463D8E224}"/>
    <cellStyle name="Pending Change - IBM Cognos" xfId="68" xr:uid="{5379AEDA-8ED3-47FC-99AA-53998D965C63}"/>
    <cellStyle name="Percent 2" xfId="78" xr:uid="{B3DE4AED-1BC3-4830-A0DA-80B3AC892A81}"/>
    <cellStyle name="Row Name - IBM Cognos" xfId="69" xr:uid="{19834948-FA6C-4BF4-BA1D-96245A82C6E6}"/>
    <cellStyle name="Row Template - IBM Cognos" xfId="70" xr:uid="{C11D1FF4-7E23-4B40-B9F6-5F081CFF6F52}"/>
    <cellStyle name="Summary Column Name - IBM Cognos" xfId="71" xr:uid="{11E673E3-CD69-4B4C-9982-CA27E03C9405}"/>
    <cellStyle name="Summary Column Name TM1 - IBM Cognos" xfId="72" xr:uid="{94CFA994-C149-4BB6-BF1B-3450E6708B27}"/>
    <cellStyle name="Summary Row Name - IBM Cognos" xfId="73" xr:uid="{808C5AD3-8D68-4660-A1A1-4E61C9E0A27D}"/>
    <cellStyle name="Summary Row Name TM1 - IBM Cognos" xfId="74" xr:uid="{EAE073DF-909C-4FC2-B2BF-811083BB71BE}"/>
    <cellStyle name="Unsaved Change - IBM Cognos" xfId="75" xr:uid="{A380286E-FBC0-4EBA-8D1C-D946D207C6D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A857D-C1A8-40ED-938D-9762037EDDB7}">
  <dimension ref="A1"/>
  <sheetViews>
    <sheetView workbookViewId="0"/>
  </sheetViews>
  <sheetFormatPr defaultRowHeight="15" x14ac:dyDescent="0.25"/>
  <sheetData/>
  <pageMargins left="0.7" right="0.7" top="0.75" bottom="0.75" header="0.3" footer="0.3"/>
  <customProperties>
    <customPr name="CafeStyleVersion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F00D8-8C69-49A4-8DE3-7030635F19D1}">
  <sheetPr>
    <pageSetUpPr fitToPage="1"/>
  </sheetPr>
  <dimension ref="A1:N84"/>
  <sheetViews>
    <sheetView zoomScale="80" zoomScaleNormal="80" workbookViewId="0">
      <pane xSplit="2" ySplit="7" topLeftCell="C8" activePane="bottomRight" state="frozen"/>
      <selection activeCell="F22" sqref="F22"/>
      <selection pane="topRight" activeCell="F22" sqref="F22"/>
      <selection pane="bottomLeft" activeCell="F22" sqref="F22"/>
      <selection pane="bottomRight" activeCell="W46" sqref="W46"/>
    </sheetView>
  </sheetViews>
  <sheetFormatPr defaultColWidth="9.140625" defaultRowHeight="12.75" x14ac:dyDescent="0.2"/>
  <cols>
    <col min="1" max="1" width="1.7109375" style="34" customWidth="1"/>
    <col min="2" max="2" width="52.7109375" style="1" bestFit="1" customWidth="1"/>
    <col min="3" max="3" width="8.7109375" style="2" customWidth="1"/>
    <col min="4" max="4" width="16.140625" style="2" bestFit="1" customWidth="1"/>
    <col min="5" max="10" width="8.7109375" style="2" customWidth="1"/>
    <col min="11" max="11" width="13.85546875" style="1" customWidth="1"/>
    <col min="12" max="12" width="12.140625" style="1" bestFit="1" customWidth="1"/>
    <col min="13" max="16384" width="9.140625" style="1"/>
  </cols>
  <sheetData>
    <row r="1" spans="2:14" ht="5.0999999999999996" customHeight="1" x14ac:dyDescent="0.2"/>
    <row r="2" spans="2:14" ht="15" customHeight="1" x14ac:dyDescent="0.2">
      <c r="B2" s="168" t="s">
        <v>69</v>
      </c>
      <c r="C2" s="169"/>
      <c r="D2" s="169"/>
      <c r="E2" s="169"/>
      <c r="F2" s="169"/>
      <c r="G2" s="169"/>
      <c r="H2" s="169"/>
      <c r="I2" s="169"/>
      <c r="J2" s="169"/>
      <c r="K2" s="3"/>
      <c r="L2" s="3"/>
      <c r="M2" s="3"/>
      <c r="N2" s="4"/>
    </row>
    <row r="3" spans="2:14" ht="20.45" customHeight="1" x14ac:dyDescent="0.2">
      <c r="B3" s="170"/>
      <c r="C3" s="171"/>
      <c r="D3" s="171"/>
      <c r="E3" s="171"/>
      <c r="F3" s="171"/>
      <c r="G3" s="171"/>
      <c r="H3" s="171"/>
      <c r="I3" s="171"/>
      <c r="J3" s="171"/>
      <c r="K3" s="5"/>
      <c r="L3" s="5"/>
      <c r="M3" s="5"/>
      <c r="N3" s="6"/>
    </row>
    <row r="4" spans="2:14" ht="38.25" x14ac:dyDescent="0.25">
      <c r="B4" s="7" t="s">
        <v>14</v>
      </c>
      <c r="C4" s="8"/>
      <c r="D4" s="8"/>
      <c r="E4" s="8"/>
      <c r="F4" s="8"/>
      <c r="G4" s="8"/>
      <c r="H4" s="8"/>
      <c r="I4" s="8"/>
      <c r="J4" s="9"/>
      <c r="K4" s="10" t="s">
        <v>15</v>
      </c>
      <c r="L4" s="11" t="s">
        <v>16</v>
      </c>
      <c r="M4" s="172" t="s">
        <v>17</v>
      </c>
      <c r="N4" s="173"/>
    </row>
    <row r="5" spans="2:14" x14ac:dyDescent="0.2">
      <c r="B5" s="12"/>
      <c r="C5" s="174"/>
      <c r="D5" s="174"/>
      <c r="E5" s="174"/>
      <c r="F5" s="174"/>
      <c r="G5" s="174"/>
      <c r="H5" s="174"/>
      <c r="I5" s="174"/>
      <c r="J5" s="175"/>
      <c r="K5" s="15">
        <v>2025</v>
      </c>
      <c r="L5" s="15">
        <v>2025</v>
      </c>
      <c r="M5" s="16"/>
      <c r="N5" s="17"/>
    </row>
    <row r="6" spans="2:14" x14ac:dyDescent="0.2">
      <c r="B6" s="18" t="s">
        <v>18</v>
      </c>
      <c r="C6" s="13">
        <v>2000</v>
      </c>
      <c r="D6" s="13">
        <v>2010</v>
      </c>
      <c r="E6" s="13">
        <v>2020</v>
      </c>
      <c r="F6" s="13">
        <v>2025</v>
      </c>
      <c r="G6" s="13">
        <v>2030</v>
      </c>
      <c r="H6" s="13">
        <v>2035</v>
      </c>
      <c r="I6" s="13">
        <v>2040</v>
      </c>
      <c r="J6" s="14">
        <v>2050</v>
      </c>
      <c r="K6" s="15">
        <v>2050</v>
      </c>
      <c r="L6" s="15">
        <v>2050</v>
      </c>
      <c r="M6" s="15">
        <v>2025</v>
      </c>
      <c r="N6" s="14">
        <v>2050</v>
      </c>
    </row>
    <row r="7" spans="2:14" ht="3.95" customHeight="1" x14ac:dyDescent="0.2">
      <c r="B7" s="19"/>
      <c r="C7" s="20"/>
      <c r="D7" s="20"/>
      <c r="E7" s="20"/>
      <c r="F7" s="20"/>
      <c r="G7" s="20"/>
      <c r="H7" s="20"/>
      <c r="I7" s="20"/>
      <c r="J7" s="21"/>
      <c r="K7" s="22"/>
      <c r="L7" s="22"/>
      <c r="M7" s="22"/>
      <c r="N7" s="21"/>
    </row>
    <row r="8" spans="2:14" x14ac:dyDescent="0.2">
      <c r="B8" s="23" t="s">
        <v>19</v>
      </c>
      <c r="C8" s="24">
        <v>401.41907201614845</v>
      </c>
      <c r="D8" s="24">
        <v>508.54107479425886</v>
      </c>
      <c r="E8" s="24">
        <v>553.35023469915768</v>
      </c>
      <c r="F8" s="24">
        <v>619.4578691911654</v>
      </c>
      <c r="G8" s="24">
        <v>645.8316109152945</v>
      </c>
      <c r="H8" s="24">
        <v>664.88608885850635</v>
      </c>
      <c r="I8" s="24">
        <v>678.54119137713906</v>
      </c>
      <c r="J8" s="25">
        <v>692.76287746458115</v>
      </c>
      <c r="K8" s="26">
        <v>4.4837452988890636E-3</v>
      </c>
      <c r="L8" s="27">
        <v>0.118337359034814</v>
      </c>
      <c r="M8" s="27">
        <v>1</v>
      </c>
      <c r="N8" s="28">
        <v>1</v>
      </c>
    </row>
    <row r="9" spans="2:14" x14ac:dyDescent="0.2">
      <c r="B9" s="23" t="s">
        <v>6</v>
      </c>
      <c r="C9" s="29">
        <v>219.41851025488862</v>
      </c>
      <c r="D9" s="29">
        <v>224.43246537686545</v>
      </c>
      <c r="E9" s="29">
        <v>203.99601382503775</v>
      </c>
      <c r="F9" s="29">
        <v>211.00604251632484</v>
      </c>
      <c r="G9" s="29">
        <v>207.41076270623245</v>
      </c>
      <c r="H9" s="29">
        <v>204.39824369743226</v>
      </c>
      <c r="I9" s="29">
        <v>200.13414169170994</v>
      </c>
      <c r="J9" s="30">
        <v>189.73166440310831</v>
      </c>
      <c r="K9" s="26">
        <v>-4.2420166919134861E-3</v>
      </c>
      <c r="L9" s="31">
        <v>-0.10082354921931014</v>
      </c>
      <c r="M9" s="32">
        <v>0.34063017520761874</v>
      </c>
      <c r="N9" s="33">
        <v>0.27387677742996369</v>
      </c>
    </row>
    <row r="10" spans="2:14" x14ac:dyDescent="0.2">
      <c r="B10" s="23" t="s">
        <v>20</v>
      </c>
      <c r="C10" s="29">
        <v>182.00056127953141</v>
      </c>
      <c r="D10" s="29">
        <v>284.10860882127179</v>
      </c>
      <c r="E10" s="29">
        <v>349.3542202941893</v>
      </c>
      <c r="F10" s="29">
        <v>408.45182607123246</v>
      </c>
      <c r="G10" s="29">
        <v>438.42084758815633</v>
      </c>
      <c r="H10" s="29">
        <v>460.48784452608805</v>
      </c>
      <c r="I10" s="29">
        <v>478.4070490382224</v>
      </c>
      <c r="J10" s="30">
        <v>503.03121240045385</v>
      </c>
      <c r="K10" s="26">
        <v>8.3659301220588844E-3</v>
      </c>
      <c r="L10" s="31">
        <v>0.23155579261072301</v>
      </c>
      <c r="M10" s="32">
        <v>0.65936982381796783</v>
      </c>
      <c r="N10" s="33">
        <v>0.72612322161585841</v>
      </c>
    </row>
    <row r="11" spans="2:14" x14ac:dyDescent="0.2">
      <c r="B11" s="23" t="s">
        <v>4</v>
      </c>
      <c r="C11" s="29">
        <v>19.479379947235447</v>
      </c>
      <c r="D11" s="29">
        <v>25.818482428542712</v>
      </c>
      <c r="E11" s="29">
        <v>30.880280859097752</v>
      </c>
      <c r="F11" s="29">
        <v>34.678067828572935</v>
      </c>
      <c r="G11" s="29">
        <v>37.911216267250694</v>
      </c>
      <c r="H11" s="29">
        <v>41.404827556473975</v>
      </c>
      <c r="I11" s="29">
        <v>44.688956848401553</v>
      </c>
      <c r="J11" s="30">
        <v>52.014158060746084</v>
      </c>
      <c r="K11" s="26">
        <v>1.6348539110784932E-2</v>
      </c>
      <c r="L11" s="31">
        <v>0.49991511401016142</v>
      </c>
      <c r="M11" s="32">
        <v>5.598131778332651E-2</v>
      </c>
      <c r="N11" s="33">
        <v>7.5082195875031441E-2</v>
      </c>
    </row>
    <row r="12" spans="2:14" x14ac:dyDescent="0.2">
      <c r="B12" s="23" t="s">
        <v>5</v>
      </c>
      <c r="C12" s="29">
        <v>120.71330520408894</v>
      </c>
      <c r="D12" s="29">
        <v>197.24356912875149</v>
      </c>
      <c r="E12" s="29">
        <v>248.78147647043497</v>
      </c>
      <c r="F12" s="29">
        <v>290.48625790838457</v>
      </c>
      <c r="G12" s="29">
        <v>312.4809656221716</v>
      </c>
      <c r="H12" s="29">
        <v>325.99629306073626</v>
      </c>
      <c r="I12" s="29">
        <v>335.02430297400633</v>
      </c>
      <c r="J12" s="30">
        <v>341.33631897318583</v>
      </c>
      <c r="K12" s="26">
        <v>6.4733418410243271E-3</v>
      </c>
      <c r="L12" s="31">
        <v>0.17505152027136051</v>
      </c>
      <c r="M12" s="32">
        <v>0.46893626242520164</v>
      </c>
      <c r="N12" s="33">
        <v>0.49271739303126461</v>
      </c>
    </row>
    <row r="13" spans="2:14" x14ac:dyDescent="0.2">
      <c r="B13" s="23" t="s">
        <v>21</v>
      </c>
      <c r="C13" s="29">
        <v>45.664066244161141</v>
      </c>
      <c r="D13" s="29">
        <v>100.02396249530943</v>
      </c>
      <c r="E13" s="29">
        <v>136.90672292182825</v>
      </c>
      <c r="F13" s="29">
        <v>162.15147757003362</v>
      </c>
      <c r="G13" s="29">
        <v>174.32057102808719</v>
      </c>
      <c r="H13" s="29">
        <v>178.59743227654587</v>
      </c>
      <c r="I13" s="29">
        <v>178.82787031509608</v>
      </c>
      <c r="J13" s="30">
        <v>169.94439648457364</v>
      </c>
      <c r="K13" s="26">
        <v>1.8793781803319032E-3</v>
      </c>
      <c r="L13" s="31">
        <v>4.8059499865946265E-2</v>
      </c>
      <c r="M13" s="32">
        <v>0.2617635284571605</v>
      </c>
      <c r="N13" s="33">
        <v>0.2453139479796424</v>
      </c>
    </row>
    <row r="14" spans="2:14" x14ac:dyDescent="0.2">
      <c r="B14" s="23" t="s">
        <v>22</v>
      </c>
      <c r="C14" s="29">
        <v>16.719013232048979</v>
      </c>
      <c r="D14" s="29">
        <v>25.686930684020883</v>
      </c>
      <c r="E14" s="29">
        <v>34.909449891375296</v>
      </c>
      <c r="F14" s="29">
        <v>46.586728351688286</v>
      </c>
      <c r="G14" s="29">
        <v>53.851426138654361</v>
      </c>
      <c r="H14" s="29">
        <v>60.001243324382173</v>
      </c>
      <c r="I14" s="29">
        <v>66.289104059196987</v>
      </c>
      <c r="J14" s="30">
        <v>77.599215008519877</v>
      </c>
      <c r="K14" s="26">
        <v>2.0619365816702873E-2</v>
      </c>
      <c r="L14" s="31">
        <v>0.66569359459447219</v>
      </c>
      <c r="M14" s="32">
        <v>7.5205644594550411E-2</v>
      </c>
      <c r="N14" s="33">
        <v>0.11201410689401048</v>
      </c>
    </row>
    <row r="15" spans="2:14" x14ac:dyDescent="0.2">
      <c r="B15" s="23" t="s">
        <v>1</v>
      </c>
      <c r="C15" s="29">
        <v>76.897309944225753</v>
      </c>
      <c r="D15" s="29">
        <v>80.173217399609527</v>
      </c>
      <c r="E15" s="29">
        <v>70.162849710761918</v>
      </c>
      <c r="F15" s="29">
        <v>69.323579712886442</v>
      </c>
      <c r="G15" s="29">
        <v>66.404873335880723</v>
      </c>
      <c r="H15" s="29">
        <v>64.172039158434686</v>
      </c>
      <c r="I15" s="29">
        <v>62.62940983119622</v>
      </c>
      <c r="J15" s="30">
        <v>59.982237030067829</v>
      </c>
      <c r="K15" s="26">
        <v>-5.7727387413180065E-3</v>
      </c>
      <c r="L15" s="31">
        <v>-0.13474986031458736</v>
      </c>
      <c r="M15" s="32">
        <v>0.11191008002433352</v>
      </c>
      <c r="N15" s="33">
        <v>8.65840809045582E-2</v>
      </c>
    </row>
    <row r="16" spans="2:14" x14ac:dyDescent="0.2">
      <c r="B16" s="23" t="s">
        <v>23</v>
      </c>
      <c r="C16" s="29">
        <v>61.382617501836755</v>
      </c>
      <c r="D16" s="29">
        <v>63.924072998848935</v>
      </c>
      <c r="E16" s="29">
        <v>54.491596650671305</v>
      </c>
      <c r="F16" s="29">
        <v>52.727269462846564</v>
      </c>
      <c r="G16" s="29">
        <v>49.766519042058995</v>
      </c>
      <c r="H16" s="29">
        <v>47.471769882227939</v>
      </c>
      <c r="I16" s="29">
        <v>45.682622629112061</v>
      </c>
      <c r="J16" s="30">
        <v>43.046197171764561</v>
      </c>
      <c r="K16" s="26">
        <v>-8.0815225660948453E-3</v>
      </c>
      <c r="L16" s="31">
        <v>-0.18360655481891808</v>
      </c>
      <c r="M16" s="32">
        <v>8.5118410928725921E-2</v>
      </c>
      <c r="N16" s="33">
        <v>6.2136985932773774E-2</v>
      </c>
    </row>
    <row r="17" spans="1:14" x14ac:dyDescent="0.2">
      <c r="B17" s="23" t="s">
        <v>2</v>
      </c>
      <c r="C17" s="29">
        <v>19.053103905930673</v>
      </c>
      <c r="D17" s="29">
        <v>25.124369816589127</v>
      </c>
      <c r="E17" s="29">
        <v>24.949969554973592</v>
      </c>
      <c r="F17" s="29">
        <v>28.283010091274626</v>
      </c>
      <c r="G17" s="29">
        <v>29.482585977293304</v>
      </c>
      <c r="H17" s="29">
        <v>31.199707810439001</v>
      </c>
      <c r="I17" s="29">
        <v>33.237337832110704</v>
      </c>
      <c r="J17" s="30">
        <v>36.716606813161775</v>
      </c>
      <c r="K17" s="26">
        <v>1.0493388670157033E-2</v>
      </c>
      <c r="L17" s="31">
        <v>0.29818596728814706</v>
      </c>
      <c r="M17" s="32">
        <v>4.5657681495279316E-2</v>
      </c>
      <c r="N17" s="33">
        <v>5.3000251612123926E-2</v>
      </c>
    </row>
    <row r="18" spans="1:14" x14ac:dyDescent="0.2">
      <c r="B18" s="23" t="s">
        <v>24</v>
      </c>
      <c r="C18" s="29">
        <v>17.176384714952913</v>
      </c>
      <c r="D18" s="29">
        <v>28.788635118886145</v>
      </c>
      <c r="E18" s="29">
        <v>36.044143462344614</v>
      </c>
      <c r="F18" s="29">
        <v>42.310739633578031</v>
      </c>
      <c r="G18" s="29">
        <v>45.274062224057182</v>
      </c>
      <c r="H18" s="29">
        <v>47.662424341516378</v>
      </c>
      <c r="I18" s="29">
        <v>49.988827113242699</v>
      </c>
      <c r="J18" s="30">
        <v>55.027456250933845</v>
      </c>
      <c r="K18" s="26">
        <v>1.0567094286777268E-2</v>
      </c>
      <c r="L18" s="31">
        <v>0.30055528992132663</v>
      </c>
      <c r="M18" s="32">
        <v>6.830285276515051E-2</v>
      </c>
      <c r="N18" s="33">
        <v>7.9431877834341996E-2</v>
      </c>
    </row>
    <row r="19" spans="1:14" x14ac:dyDescent="0.2">
      <c r="B19" s="23" t="s">
        <v>0</v>
      </c>
      <c r="C19" s="29">
        <v>110.68081215265778</v>
      </c>
      <c r="D19" s="29">
        <v>109.20589814725787</v>
      </c>
      <c r="E19" s="29">
        <v>101.64305577334223</v>
      </c>
      <c r="F19" s="29">
        <v>110.43734125842347</v>
      </c>
      <c r="G19" s="29">
        <v>110.90836173864002</v>
      </c>
      <c r="H19" s="29">
        <v>110.9792963214269</v>
      </c>
      <c r="I19" s="29">
        <v>109.13782692235152</v>
      </c>
      <c r="J19" s="30">
        <v>103.62815227121038</v>
      </c>
      <c r="K19" s="26">
        <v>-2.542333969509647E-3</v>
      </c>
      <c r="L19" s="31">
        <v>-6.1656582000462867E-2</v>
      </c>
      <c r="M19" s="32">
        <v>0.17828063335868671</v>
      </c>
      <c r="N19" s="33">
        <v>0.14958675708847949</v>
      </c>
    </row>
    <row r="20" spans="1:14" x14ac:dyDescent="0.2">
      <c r="B20" s="23" t="s">
        <v>25</v>
      </c>
      <c r="C20" s="29">
        <v>94.003206354853461</v>
      </c>
      <c r="D20" s="29">
        <v>90.549944688771987</v>
      </c>
      <c r="E20" s="29">
        <v>83.37832014889176</v>
      </c>
      <c r="F20" s="29">
        <v>90.570419116158106</v>
      </c>
      <c r="G20" s="29">
        <v>90.932543355902013</v>
      </c>
      <c r="H20" s="29">
        <v>90.689321777724189</v>
      </c>
      <c r="I20" s="29">
        <v>88.724720135054469</v>
      </c>
      <c r="J20" s="30">
        <v>83.258499519581548</v>
      </c>
      <c r="K20" s="26">
        <v>-3.3614352812268988E-3</v>
      </c>
      <c r="L20" s="31">
        <v>-8.0731873253218511E-2</v>
      </c>
      <c r="M20" s="32">
        <v>0.14620916711320037</v>
      </c>
      <c r="N20" s="33">
        <v>0.12018325783318015</v>
      </c>
    </row>
    <row r="21" spans="1:14" x14ac:dyDescent="0.2">
      <c r="B21" s="23" t="s">
        <v>3</v>
      </c>
      <c r="C21" s="29">
        <v>37.418776147056761</v>
      </c>
      <c r="D21" s="29">
        <v>42.186902754621642</v>
      </c>
      <c r="E21" s="29">
        <v>40.888458868202655</v>
      </c>
      <c r="F21" s="29">
        <v>43.938872758045406</v>
      </c>
      <c r="G21" s="29">
        <v>43.36954575000108</v>
      </c>
      <c r="H21" s="29">
        <v>43.471500609478817</v>
      </c>
      <c r="I21" s="29">
        <v>43.834529855830027</v>
      </c>
      <c r="J21" s="30">
        <v>44.057948065275433</v>
      </c>
      <c r="K21" s="26">
        <v>1.0826011597786511E-4</v>
      </c>
      <c r="L21" s="31">
        <v>2.7100218953211019E-3</v>
      </c>
      <c r="M21" s="32">
        <v>7.0931172148021929E-2</v>
      </c>
      <c r="N21" s="33">
        <v>6.3597443654200392E-2</v>
      </c>
    </row>
    <row r="22" spans="1:14" x14ac:dyDescent="0.2">
      <c r="B22" s="35"/>
      <c r="J22" s="36"/>
      <c r="K22" s="35"/>
      <c r="L22" s="37"/>
      <c r="M22" s="35"/>
      <c r="N22" s="38"/>
    </row>
    <row r="23" spans="1:14" ht="3.95" customHeight="1" x14ac:dyDescent="0.2">
      <c r="B23" s="19"/>
      <c r="C23" s="20"/>
      <c r="D23" s="20"/>
      <c r="E23" s="20"/>
      <c r="F23" s="20"/>
      <c r="G23" s="20"/>
      <c r="H23" s="20"/>
      <c r="I23" s="20"/>
      <c r="J23" s="21"/>
      <c r="K23" s="22"/>
      <c r="L23" s="39"/>
      <c r="M23" s="22"/>
      <c r="N23" s="21"/>
    </row>
    <row r="24" spans="1:14" x14ac:dyDescent="0.2">
      <c r="A24" s="40"/>
      <c r="B24" s="18" t="s">
        <v>26</v>
      </c>
      <c r="J24" s="36"/>
      <c r="K24" s="35"/>
      <c r="L24" s="37"/>
      <c r="M24" s="35"/>
      <c r="N24" s="38"/>
    </row>
    <row r="25" spans="1:14" x14ac:dyDescent="0.2">
      <c r="B25" s="23" t="s">
        <v>27</v>
      </c>
      <c r="C25" s="41">
        <v>401.41907201614845</v>
      </c>
      <c r="D25" s="41">
        <v>508.54107479425886</v>
      </c>
      <c r="E25" s="41">
        <v>553.35023469915768</v>
      </c>
      <c r="F25" s="41">
        <v>619.4578691911654</v>
      </c>
      <c r="G25" s="41">
        <v>645.8316109152945</v>
      </c>
      <c r="H25" s="41">
        <v>664.88608885850635</v>
      </c>
      <c r="I25" s="41">
        <v>678.54119137713906</v>
      </c>
      <c r="J25" s="42">
        <v>692.76287746458115</v>
      </c>
      <c r="K25" s="43">
        <v>4.4837452988890636E-3</v>
      </c>
      <c r="L25" s="44">
        <v>0.11833735903481402</v>
      </c>
      <c r="M25" s="44">
        <v>1</v>
      </c>
      <c r="N25" s="45">
        <v>1</v>
      </c>
    </row>
    <row r="26" spans="1:14" x14ac:dyDescent="0.2">
      <c r="B26" s="23" t="s">
        <v>28</v>
      </c>
      <c r="C26" s="41">
        <v>147.39534796313797</v>
      </c>
      <c r="D26" s="41">
        <v>164.86607634784784</v>
      </c>
      <c r="E26" s="41">
        <v>165.27790631785223</v>
      </c>
      <c r="F26" s="41">
        <v>187.35959714714579</v>
      </c>
      <c r="G26" s="41">
        <v>189.970078288498</v>
      </c>
      <c r="H26" s="41">
        <v>189.84568550708812</v>
      </c>
      <c r="I26" s="41">
        <v>189.81577071109132</v>
      </c>
      <c r="J26" s="42">
        <v>190.40936472881799</v>
      </c>
      <c r="K26" s="43">
        <v>6.4607085211498827E-4</v>
      </c>
      <c r="L26" s="44">
        <v>1.6277616028801623E-2</v>
      </c>
      <c r="M26" s="46">
        <v>0.30245736871788192</v>
      </c>
      <c r="N26" s="45">
        <v>0.27485503470637834</v>
      </c>
    </row>
    <row r="27" spans="1:14" x14ac:dyDescent="0.2">
      <c r="B27" s="23" t="s">
        <v>8</v>
      </c>
      <c r="C27" s="41">
        <v>89.075169199220454</v>
      </c>
      <c r="D27" s="41">
        <v>116.39876992181861</v>
      </c>
      <c r="E27" s="41">
        <v>138.59719310718557</v>
      </c>
      <c r="F27" s="41">
        <v>152.02915760596892</v>
      </c>
      <c r="G27" s="41">
        <v>164.94109466380928</v>
      </c>
      <c r="H27" s="41">
        <v>172.06609967011309</v>
      </c>
      <c r="I27" s="41">
        <v>176.99265038365331</v>
      </c>
      <c r="J27" s="42">
        <v>180.32590760125427</v>
      </c>
      <c r="K27" s="43">
        <v>6.851101460539244E-3</v>
      </c>
      <c r="L27" s="44">
        <v>0.18612712482841753</v>
      </c>
      <c r="M27" s="46">
        <v>0.24542291763033935</v>
      </c>
      <c r="N27" s="45">
        <v>0.26029961111834227</v>
      </c>
    </row>
    <row r="28" spans="1:14" x14ac:dyDescent="0.2">
      <c r="B28" s="23" t="s">
        <v>9</v>
      </c>
      <c r="C28" s="41">
        <v>90.643417041170636</v>
      </c>
      <c r="D28" s="41">
        <v>140.04665956357479</v>
      </c>
      <c r="E28" s="41">
        <v>143.50428669473601</v>
      </c>
      <c r="F28" s="41">
        <v>158.96983638214269</v>
      </c>
      <c r="G28" s="41">
        <v>149.88328682407814</v>
      </c>
      <c r="H28" s="41">
        <v>142.84639465063893</v>
      </c>
      <c r="I28" s="41">
        <v>132.9943640398389</v>
      </c>
      <c r="J28" s="42">
        <v>109.87973562305935</v>
      </c>
      <c r="K28" s="43">
        <v>-1.4664533662385293E-2</v>
      </c>
      <c r="L28" s="44">
        <v>-0.30880135424607946</v>
      </c>
      <c r="M28" s="46">
        <v>0.25662735803116327</v>
      </c>
      <c r="N28" s="45">
        <v>0.15861088865674267</v>
      </c>
    </row>
    <row r="29" spans="1:14" x14ac:dyDescent="0.2">
      <c r="B29" s="23" t="s">
        <v>13</v>
      </c>
      <c r="C29" s="41">
        <v>26.804613835700682</v>
      </c>
      <c r="D29" s="41">
        <v>28.520793259582817</v>
      </c>
      <c r="E29" s="41">
        <v>27.696533477090256</v>
      </c>
      <c r="F29" s="41">
        <v>29.10736569348844</v>
      </c>
      <c r="G29" s="41">
        <v>32.663344314661472</v>
      </c>
      <c r="H29" s="41">
        <v>36.63107311185054</v>
      </c>
      <c r="I29" s="41">
        <v>39.825250624900036</v>
      </c>
      <c r="J29" s="42">
        <v>45.578007600522326</v>
      </c>
      <c r="K29" s="43">
        <v>1.8099202774266798E-2</v>
      </c>
      <c r="L29" s="44">
        <v>0.56585821198922526</v>
      </c>
      <c r="M29" s="46">
        <v>4.6988450936129564E-2</v>
      </c>
      <c r="N29" s="45">
        <v>6.5791642542007589E-2</v>
      </c>
    </row>
    <row r="30" spans="1:14" x14ac:dyDescent="0.2">
      <c r="B30" s="23" t="s">
        <v>29</v>
      </c>
      <c r="C30" s="41">
        <v>35.807057021672371</v>
      </c>
      <c r="D30" s="41">
        <v>40.279359873070277</v>
      </c>
      <c r="E30" s="41">
        <v>45.934179911477585</v>
      </c>
      <c r="F30" s="41">
        <v>47.379021518123409</v>
      </c>
      <c r="G30" s="41">
        <v>47.640236711682526</v>
      </c>
      <c r="H30" s="41">
        <v>48.804314751308716</v>
      </c>
      <c r="I30" s="41">
        <v>50.162656041744441</v>
      </c>
      <c r="J30" s="42">
        <v>51.982687939440119</v>
      </c>
      <c r="K30" s="43">
        <v>3.7161354600145913E-3</v>
      </c>
      <c r="L30" s="44">
        <v>9.7166768620490007E-2</v>
      </c>
      <c r="M30" s="46">
        <v>7.6484655171120589E-2</v>
      </c>
      <c r="N30" s="45">
        <v>7.5036768900911321E-2</v>
      </c>
    </row>
    <row r="31" spans="1:14" x14ac:dyDescent="0.2">
      <c r="B31" s="23" t="s">
        <v>30</v>
      </c>
      <c r="C31" s="41">
        <v>8.9354665265923821</v>
      </c>
      <c r="D31" s="41">
        <v>11.791188770466643</v>
      </c>
      <c r="E31" s="41">
        <v>14.890327773563348</v>
      </c>
      <c r="F31" s="41">
        <v>15.002158336500544</v>
      </c>
      <c r="G31" s="41">
        <v>15.988509663055623</v>
      </c>
      <c r="H31" s="41">
        <v>17.218994634064707</v>
      </c>
      <c r="I31" s="41">
        <v>17.798811278763985</v>
      </c>
      <c r="J31" s="42">
        <v>18.817441471708857</v>
      </c>
      <c r="K31" s="43">
        <v>9.1048027441742452E-3</v>
      </c>
      <c r="L31" s="44">
        <v>0.25431561576880934</v>
      </c>
      <c r="M31" s="46">
        <v>2.4218206084118468E-2</v>
      </c>
      <c r="N31" s="45">
        <v>2.7162889473203528E-2</v>
      </c>
    </row>
    <row r="32" spans="1:14" x14ac:dyDescent="0.2">
      <c r="B32" s="23" t="s">
        <v>31</v>
      </c>
      <c r="C32" s="41">
        <v>2.0522564590720407</v>
      </c>
      <c r="D32" s="41">
        <v>2.4010718020073658</v>
      </c>
      <c r="E32" s="41">
        <v>3.9805029128343117</v>
      </c>
      <c r="F32" s="41">
        <v>4.517964070741332</v>
      </c>
      <c r="G32" s="41">
        <v>5.0673869175086965</v>
      </c>
      <c r="H32" s="41">
        <v>5.5382421918136222</v>
      </c>
      <c r="I32" s="41">
        <v>6.0652500194929742</v>
      </c>
      <c r="J32" s="42">
        <v>6.9326032484172577</v>
      </c>
      <c r="K32" s="43">
        <v>1.7274464291995972E-2</v>
      </c>
      <c r="L32" s="44">
        <v>0.53445293939217153</v>
      </c>
      <c r="M32" s="46">
        <v>7.2934162199610108E-3</v>
      </c>
      <c r="N32" s="45">
        <v>1.0007180629813267E-2</v>
      </c>
    </row>
    <row r="33" spans="1:14" x14ac:dyDescent="0.2">
      <c r="B33" s="23" t="s">
        <v>32</v>
      </c>
      <c r="C33" s="41">
        <v>0.39584619493800538</v>
      </c>
      <c r="D33" s="41">
        <v>2.3489996280878165</v>
      </c>
      <c r="E33" s="41">
        <v>3.7243680531767565</v>
      </c>
      <c r="F33" s="41">
        <v>5.1251933761573056</v>
      </c>
      <c r="G33" s="41">
        <v>6.1894529925247257</v>
      </c>
      <c r="H33" s="41">
        <v>7.4537440178251497</v>
      </c>
      <c r="I33" s="41">
        <v>8.6171952396399387</v>
      </c>
      <c r="J33" s="42">
        <v>10.065678461408966</v>
      </c>
      <c r="K33" s="43">
        <v>2.7366290831095652E-2</v>
      </c>
      <c r="L33" s="44">
        <v>0.96396071770385894</v>
      </c>
      <c r="M33" s="46">
        <v>8.2736754685986003E-3</v>
      </c>
      <c r="N33" s="45">
        <v>1.4529760165914193E-2</v>
      </c>
    </row>
    <row r="34" spans="1:14" x14ac:dyDescent="0.2">
      <c r="B34" s="23" t="s">
        <v>33</v>
      </c>
      <c r="C34" s="41">
        <v>0.10702059489913089</v>
      </c>
      <c r="D34" s="41">
        <v>1.1680428192540175</v>
      </c>
      <c r="E34" s="41">
        <v>5.4675480379839376</v>
      </c>
      <c r="F34" s="41">
        <v>9.9577791597540486</v>
      </c>
      <c r="G34" s="41">
        <v>15.837648928757281</v>
      </c>
      <c r="H34" s="41">
        <v>21.012306962847727</v>
      </c>
      <c r="I34" s="41">
        <v>26.400567739388322</v>
      </c>
      <c r="J34" s="42">
        <v>36.063892270572317</v>
      </c>
      <c r="K34" s="43">
        <v>5.2825521872186254E-2</v>
      </c>
      <c r="L34" s="44">
        <v>2.6216802654481719</v>
      </c>
      <c r="M34" s="46">
        <v>1.6074990172868505E-2</v>
      </c>
      <c r="N34" s="45">
        <v>5.2058061197738113E-2</v>
      </c>
    </row>
    <row r="35" spans="1:14" x14ac:dyDescent="0.2">
      <c r="B35" s="23" t="s">
        <v>34</v>
      </c>
      <c r="C35" s="41">
        <v>0.20287717974469716</v>
      </c>
      <c r="D35" s="41">
        <v>0.72011280854859994</v>
      </c>
      <c r="E35" s="41">
        <v>4.2773884132575013</v>
      </c>
      <c r="F35" s="41">
        <v>10.009795901143015</v>
      </c>
      <c r="G35" s="41">
        <v>17.650571610718789</v>
      </c>
      <c r="H35" s="41">
        <v>23.469233360955663</v>
      </c>
      <c r="I35" s="41">
        <v>29.868675298625821</v>
      </c>
      <c r="J35" s="42">
        <v>42.707558519379653</v>
      </c>
      <c r="K35" s="43">
        <v>5.9749403750330998E-2</v>
      </c>
      <c r="L35" s="44">
        <v>3.2665763559177954</v>
      </c>
      <c r="M35" s="46">
        <v>1.6158961567818878E-2</v>
      </c>
      <c r="N35" s="45">
        <v>6.1648162608948627E-2</v>
      </c>
    </row>
    <row r="36" spans="1:14" x14ac:dyDescent="0.2">
      <c r="B36" s="23"/>
      <c r="C36" s="41"/>
      <c r="D36" s="41"/>
      <c r="E36" s="41"/>
      <c r="F36" s="41"/>
      <c r="G36" s="41"/>
      <c r="H36" s="41"/>
      <c r="I36" s="41"/>
      <c r="J36" s="42"/>
      <c r="K36" s="43"/>
      <c r="L36" s="44"/>
      <c r="M36" s="46"/>
      <c r="N36" s="45"/>
    </row>
    <row r="37" spans="1:14" x14ac:dyDescent="0.2">
      <c r="A37" s="40"/>
      <c r="B37" s="18" t="s">
        <v>35</v>
      </c>
      <c r="C37" s="47"/>
      <c r="D37" s="47"/>
      <c r="E37" s="47"/>
      <c r="F37" s="47"/>
      <c r="G37" s="48"/>
      <c r="H37" s="48"/>
      <c r="I37" s="48"/>
      <c r="J37" s="49"/>
      <c r="K37" s="50"/>
      <c r="L37" s="51"/>
      <c r="M37" s="50"/>
      <c r="N37" s="52"/>
    </row>
    <row r="38" spans="1:14" x14ac:dyDescent="0.2">
      <c r="B38" s="53" t="s">
        <v>36</v>
      </c>
      <c r="C38" s="48"/>
      <c r="D38" s="48"/>
      <c r="E38" s="48"/>
      <c r="F38" s="48"/>
      <c r="G38" s="48"/>
      <c r="H38" s="48"/>
      <c r="I38" s="48"/>
      <c r="J38" s="49"/>
      <c r="K38" s="50"/>
      <c r="L38" s="51"/>
      <c r="M38" s="50"/>
      <c r="N38" s="52"/>
    </row>
    <row r="39" spans="1:14" x14ac:dyDescent="0.2">
      <c r="B39" s="23" t="s">
        <v>37</v>
      </c>
      <c r="C39" s="24">
        <v>90.297310908881855</v>
      </c>
      <c r="D39" s="24">
        <v>103.60694719190207</v>
      </c>
      <c r="E39" s="24">
        <v>111.51073645650317</v>
      </c>
      <c r="F39" s="24">
        <v>119.48667741929482</v>
      </c>
      <c r="G39" s="24">
        <v>126.62441368021182</v>
      </c>
      <c r="H39" s="24">
        <v>131.34718512991805</v>
      </c>
      <c r="I39" s="24">
        <v>134.58516798774036</v>
      </c>
      <c r="J39" s="25">
        <v>138.85366034993606</v>
      </c>
      <c r="K39" s="26">
        <v>6.0267158614317751E-3</v>
      </c>
      <c r="L39" s="27">
        <v>0.16208487296604535</v>
      </c>
      <c r="M39" s="27">
        <v>1</v>
      </c>
      <c r="N39" s="28">
        <v>1</v>
      </c>
    </row>
    <row r="40" spans="1:14" x14ac:dyDescent="0.2">
      <c r="B40" s="23" t="s">
        <v>28</v>
      </c>
      <c r="C40" s="24">
        <v>12.816081615501624</v>
      </c>
      <c r="D40" s="24">
        <v>11.544226412981391</v>
      </c>
      <c r="E40" s="24">
        <v>11.341328282834107</v>
      </c>
      <c r="F40" s="24">
        <v>10.722626377222381</v>
      </c>
      <c r="G40" s="24">
        <v>10.31898087207383</v>
      </c>
      <c r="H40" s="24">
        <v>9.8580839841262922</v>
      </c>
      <c r="I40" s="24">
        <v>9.3700755848362363</v>
      </c>
      <c r="J40" s="25">
        <v>8.6526199178808856</v>
      </c>
      <c r="K40" s="26">
        <v>-8.5430576172655925E-3</v>
      </c>
      <c r="L40" s="27">
        <v>-0.19305032055753824</v>
      </c>
      <c r="M40" s="54">
        <v>8.9739095678384659E-2</v>
      </c>
      <c r="N40" s="28">
        <v>6.2314669242962237E-2</v>
      </c>
    </row>
    <row r="41" spans="1:14" x14ac:dyDescent="0.2">
      <c r="B41" s="55" t="s">
        <v>8</v>
      </c>
      <c r="C41" s="24">
        <v>21.17804344005804</v>
      </c>
      <c r="D41" s="24">
        <v>24.939636561000427</v>
      </c>
      <c r="E41" s="24">
        <v>27.660056580388371</v>
      </c>
      <c r="F41" s="24">
        <v>29.448348438351907</v>
      </c>
      <c r="G41" s="24">
        <v>30.339308934655023</v>
      </c>
      <c r="H41" s="24">
        <v>30.411542937901224</v>
      </c>
      <c r="I41" s="24">
        <v>29.885288223924395</v>
      </c>
      <c r="J41" s="25">
        <v>27.643661638319251</v>
      </c>
      <c r="K41" s="26">
        <v>-2.526457606214616E-3</v>
      </c>
      <c r="L41" s="27">
        <v>-6.1283124376589226E-2</v>
      </c>
      <c r="M41" s="54">
        <v>0.24645717057654631</v>
      </c>
      <c r="N41" s="28">
        <v>0.19908486077106127</v>
      </c>
    </row>
    <row r="42" spans="1:14" x14ac:dyDescent="0.2">
      <c r="B42" s="23" t="s">
        <v>29</v>
      </c>
      <c r="C42" s="24">
        <v>24.216551807872253</v>
      </c>
      <c r="D42" s="24">
        <v>23.99749708999115</v>
      </c>
      <c r="E42" s="24">
        <v>22.623069283266961</v>
      </c>
      <c r="F42" s="24">
        <v>21.932548450454259</v>
      </c>
      <c r="G42" s="24">
        <v>21.421703712227693</v>
      </c>
      <c r="H42" s="24">
        <v>21.437256988956896</v>
      </c>
      <c r="I42" s="24">
        <v>21.562484731884783</v>
      </c>
      <c r="J42" s="25">
        <v>21.392631327813959</v>
      </c>
      <c r="K42" s="26">
        <v>-9.9651242469700474E-4</v>
      </c>
      <c r="L42" s="27">
        <v>-2.4617163110797424E-2</v>
      </c>
      <c r="M42" s="54">
        <v>0.18355643427501123</v>
      </c>
      <c r="N42" s="28">
        <v>0.15406602371086725</v>
      </c>
    </row>
    <row r="43" spans="1:14" x14ac:dyDescent="0.2">
      <c r="B43" s="55" t="s">
        <v>11</v>
      </c>
      <c r="C43" s="24">
        <v>22.60975460876341</v>
      </c>
      <c r="D43" s="24">
        <v>32.195402656638009</v>
      </c>
      <c r="E43" s="24">
        <v>38.888413003524903</v>
      </c>
      <c r="F43" s="24">
        <v>45.831179690602482</v>
      </c>
      <c r="G43" s="24">
        <v>52.883146850846614</v>
      </c>
      <c r="H43" s="24">
        <v>58.201564281926196</v>
      </c>
      <c r="I43" s="24">
        <v>62.480095276173998</v>
      </c>
      <c r="J43" s="25">
        <v>70.313392357163124</v>
      </c>
      <c r="K43" s="26">
        <v>1.7267291255144368E-2</v>
      </c>
      <c r="L43" s="27">
        <v>0.53418246773998335</v>
      </c>
      <c r="M43" s="54">
        <v>0.38356727863286977</v>
      </c>
      <c r="N43" s="28">
        <v>0.50638486720451448</v>
      </c>
    </row>
    <row r="44" spans="1:14" x14ac:dyDescent="0.2">
      <c r="B44" s="55" t="s">
        <v>10</v>
      </c>
      <c r="C44" s="24">
        <v>9.4768794366865308</v>
      </c>
      <c r="D44" s="24">
        <v>10.930184471291085</v>
      </c>
      <c r="E44" s="24">
        <v>10.997869306488823</v>
      </c>
      <c r="F44" s="24">
        <v>11.551974462663793</v>
      </c>
      <c r="G44" s="24">
        <v>11.66127331040866</v>
      </c>
      <c r="H44" s="24">
        <v>11.438736937007434</v>
      </c>
      <c r="I44" s="24">
        <v>11.28722417092095</v>
      </c>
      <c r="J44" s="25">
        <v>10.851355108758838</v>
      </c>
      <c r="K44" s="26">
        <v>-2.4995271469364644E-3</v>
      </c>
      <c r="L44" s="27">
        <v>-6.0649316371791717E-2</v>
      </c>
      <c r="M44" s="54">
        <v>9.6680020837188074E-2</v>
      </c>
      <c r="N44" s="28">
        <v>7.8149579070594763E-2</v>
      </c>
    </row>
    <row r="45" spans="1:14" x14ac:dyDescent="0.2">
      <c r="B45" s="55"/>
      <c r="C45" s="56"/>
      <c r="D45" s="56"/>
      <c r="E45" s="56"/>
      <c r="F45" s="56"/>
      <c r="G45" s="56"/>
      <c r="H45" s="56"/>
      <c r="I45" s="56"/>
      <c r="J45" s="57"/>
      <c r="K45" s="58"/>
      <c r="L45" s="59"/>
      <c r="M45" s="58"/>
      <c r="N45" s="60"/>
    </row>
    <row r="46" spans="1:14" x14ac:dyDescent="0.2">
      <c r="B46" s="53" t="s">
        <v>12</v>
      </c>
      <c r="C46" s="56"/>
      <c r="D46" s="56"/>
      <c r="E46" s="56"/>
      <c r="F46" s="56"/>
      <c r="G46" s="56"/>
      <c r="H46" s="56"/>
      <c r="I46" s="56"/>
      <c r="J46" s="57"/>
      <c r="K46" s="58"/>
      <c r="L46" s="59"/>
      <c r="M46" s="58"/>
      <c r="N46" s="60"/>
    </row>
    <row r="47" spans="1:14" x14ac:dyDescent="0.2">
      <c r="B47" s="23" t="s">
        <v>37</v>
      </c>
      <c r="C47" s="24">
        <v>76.785550072977273</v>
      </c>
      <c r="D47" s="24">
        <v>95.297710346673611</v>
      </c>
      <c r="E47" s="24">
        <v>100.06885429595445</v>
      </c>
      <c r="F47" s="24">
        <v>122.04597066756818</v>
      </c>
      <c r="G47" s="24">
        <v>129.07761450054218</v>
      </c>
      <c r="H47" s="24">
        <v>133.22500176713419</v>
      </c>
      <c r="I47" s="24">
        <v>137.71423404295845</v>
      </c>
      <c r="J47" s="25">
        <v>145.59522036090485</v>
      </c>
      <c r="K47" s="26">
        <v>7.0822624553366076E-3</v>
      </c>
      <c r="L47" s="27">
        <v>0.19295393010131145</v>
      </c>
      <c r="M47" s="54">
        <v>1</v>
      </c>
      <c r="N47" s="28">
        <v>1</v>
      </c>
    </row>
    <row r="48" spans="1:14" x14ac:dyDescent="0.2">
      <c r="B48" s="23" t="s">
        <v>28</v>
      </c>
      <c r="C48" s="24">
        <v>75.603040191190871</v>
      </c>
      <c r="D48" s="24">
        <v>91.103077337494838</v>
      </c>
      <c r="E48" s="24">
        <v>93.275130934156394</v>
      </c>
      <c r="F48" s="24">
        <v>111.84777081168284</v>
      </c>
      <c r="G48" s="24">
        <v>114.62744503570127</v>
      </c>
      <c r="H48" s="24">
        <v>113.57001495350413</v>
      </c>
      <c r="I48" s="24">
        <v>112.69571227762097</v>
      </c>
      <c r="J48" s="25">
        <v>110.90598299502641</v>
      </c>
      <c r="K48" s="26">
        <v>-3.3817941316394151E-4</v>
      </c>
      <c r="L48" s="27">
        <v>-8.4202645240208929E-3</v>
      </c>
      <c r="M48" s="54">
        <v>0.9164396841607868</v>
      </c>
      <c r="N48" s="28">
        <v>0.76174192202264646</v>
      </c>
    </row>
    <row r="49" spans="2:14" x14ac:dyDescent="0.2">
      <c r="B49" s="23" t="s">
        <v>32</v>
      </c>
      <c r="C49" s="24">
        <v>0.39364296101252594</v>
      </c>
      <c r="D49" s="24">
        <v>2.2579989805531517</v>
      </c>
      <c r="E49" s="24">
        <v>3.4413090380923617</v>
      </c>
      <c r="F49" s="24">
        <v>5.0711261847619138</v>
      </c>
      <c r="G49" s="24">
        <v>6.1495512192312987</v>
      </c>
      <c r="H49" s="24">
        <v>7.4196369869420256</v>
      </c>
      <c r="I49" s="24">
        <v>8.5884782949109155</v>
      </c>
      <c r="J49" s="25">
        <v>10.049696760350363</v>
      </c>
      <c r="K49" s="26">
        <v>2.773688068831115E-2</v>
      </c>
      <c r="L49" s="27">
        <v>0.98174850993619867</v>
      </c>
      <c r="M49" s="54">
        <v>4.1550951309771399E-2</v>
      </c>
      <c r="N49" s="28">
        <v>6.9024908478718866E-2</v>
      </c>
    </row>
    <row r="50" spans="2:14" x14ac:dyDescent="0.2">
      <c r="B50" s="23" t="s">
        <v>8</v>
      </c>
      <c r="C50" s="24">
        <v>0.12234331083840795</v>
      </c>
      <c r="D50" s="24">
        <v>1.0899785010699157</v>
      </c>
      <c r="E50" s="24">
        <v>2.1482898071839278</v>
      </c>
      <c r="F50" s="24">
        <v>2.948501200690901</v>
      </c>
      <c r="G50" s="24">
        <v>4.3849857843675215</v>
      </c>
      <c r="H50" s="24">
        <v>5.7548151448456899</v>
      </c>
      <c r="I50" s="24">
        <v>6.8143121943089549</v>
      </c>
      <c r="J50" s="25">
        <v>8.6191252774206202</v>
      </c>
      <c r="K50" s="26">
        <v>4.3841298731863265E-2</v>
      </c>
      <c r="L50" s="27">
        <v>1.9232225767454199</v>
      </c>
      <c r="M50" s="54">
        <v>2.4158939328870602E-2</v>
      </c>
      <c r="N50" s="28">
        <v>5.919923233781528E-2</v>
      </c>
    </row>
    <row r="51" spans="2:14" x14ac:dyDescent="0.2">
      <c r="B51" s="55" t="s">
        <v>10</v>
      </c>
      <c r="C51" s="24">
        <v>0.66652360993546778</v>
      </c>
      <c r="D51" s="24">
        <v>0.8466555275557055</v>
      </c>
      <c r="E51" s="24">
        <v>1.2041245165217687</v>
      </c>
      <c r="F51" s="24">
        <v>2.1785724704325342</v>
      </c>
      <c r="G51" s="24">
        <v>3.9156324612420912</v>
      </c>
      <c r="H51" s="24">
        <v>6.4805346818423448</v>
      </c>
      <c r="I51" s="24">
        <v>9.6157312761176144</v>
      </c>
      <c r="J51" s="25">
        <v>16.020415328107454</v>
      </c>
      <c r="K51" s="26">
        <v>8.3078838087093043E-2</v>
      </c>
      <c r="L51" s="27">
        <v>6.3536297486246847</v>
      </c>
      <c r="M51" s="54">
        <v>1.7850425200571212E-2</v>
      </c>
      <c r="N51" s="28">
        <v>0.11003393716081938</v>
      </c>
    </row>
    <row r="52" spans="2:14" x14ac:dyDescent="0.2">
      <c r="B52" s="55"/>
      <c r="C52" s="56"/>
      <c r="D52" s="56"/>
      <c r="E52" s="56"/>
      <c r="F52" s="56"/>
      <c r="G52" s="56"/>
      <c r="H52" s="56"/>
      <c r="I52" s="56"/>
      <c r="J52" s="57"/>
      <c r="K52" s="58"/>
      <c r="L52" s="59"/>
      <c r="M52" s="58"/>
      <c r="N52" s="60"/>
    </row>
    <row r="53" spans="2:14" x14ac:dyDescent="0.2">
      <c r="B53" s="53" t="s">
        <v>38</v>
      </c>
      <c r="C53" s="56"/>
      <c r="D53" s="56"/>
      <c r="E53" s="56"/>
      <c r="F53" s="56"/>
      <c r="G53" s="56"/>
      <c r="H53" s="56"/>
      <c r="I53" s="56"/>
      <c r="J53" s="57"/>
      <c r="K53" s="58"/>
      <c r="L53" s="59"/>
      <c r="M53" s="58"/>
      <c r="N53" s="60"/>
    </row>
    <row r="54" spans="2:14" x14ac:dyDescent="0.2">
      <c r="B54" s="23" t="s">
        <v>37</v>
      </c>
      <c r="C54" s="24">
        <v>144.46690518213964</v>
      </c>
      <c r="D54" s="24">
        <v>195.59147648587327</v>
      </c>
      <c r="E54" s="24">
        <v>217.20049191429345</v>
      </c>
      <c r="F54" s="24">
        <v>237.80519259113942</v>
      </c>
      <c r="G54" s="24">
        <v>246.27070506678865</v>
      </c>
      <c r="H54" s="24">
        <v>254.62677473033457</v>
      </c>
      <c r="I54" s="24">
        <v>262.90058872014595</v>
      </c>
      <c r="J54" s="25">
        <v>273.11028748820559</v>
      </c>
      <c r="K54" s="26">
        <v>5.5523123509331196E-3</v>
      </c>
      <c r="L54" s="27">
        <v>0.14846225396670176</v>
      </c>
      <c r="M54" s="54">
        <v>1</v>
      </c>
      <c r="N54" s="28">
        <v>1</v>
      </c>
    </row>
    <row r="55" spans="2:14" x14ac:dyDescent="0.2">
      <c r="B55" s="23" t="s">
        <v>28</v>
      </c>
      <c r="C55" s="24">
        <v>45.079341305985814</v>
      </c>
      <c r="D55" s="24">
        <v>51.86771553900067</v>
      </c>
      <c r="E55" s="24">
        <v>53.176582505748392</v>
      </c>
      <c r="F55" s="24">
        <v>57.686671176823253</v>
      </c>
      <c r="G55" s="24">
        <v>60.512051763094327</v>
      </c>
      <c r="H55" s="24">
        <v>63.293781611791132</v>
      </c>
      <c r="I55" s="24">
        <v>65.545913183681193</v>
      </c>
      <c r="J55" s="25">
        <v>69.447981702535799</v>
      </c>
      <c r="K55" s="26">
        <v>7.4496863822481885E-3</v>
      </c>
      <c r="L55" s="27">
        <v>0.2038826350312597</v>
      </c>
      <c r="M55" s="54">
        <v>0.24257952716787165</v>
      </c>
      <c r="N55" s="28">
        <v>0.25428548423147534</v>
      </c>
    </row>
    <row r="56" spans="2:14" x14ac:dyDescent="0.2">
      <c r="B56" s="55" t="s">
        <v>8</v>
      </c>
      <c r="C56" s="24">
        <v>36.8763446601792</v>
      </c>
      <c r="D56" s="24">
        <v>44.157040111611593</v>
      </c>
      <c r="E56" s="24">
        <v>53.578990354152332</v>
      </c>
      <c r="F56" s="24">
        <v>59.416985666046052</v>
      </c>
      <c r="G56" s="24">
        <v>62.580610117967218</v>
      </c>
      <c r="H56" s="24">
        <v>65.330316481339537</v>
      </c>
      <c r="I56" s="24">
        <v>67.510874017627515</v>
      </c>
      <c r="J56" s="25">
        <v>69.342071091582127</v>
      </c>
      <c r="K56" s="26">
        <v>6.197995334024764E-3</v>
      </c>
      <c r="L56" s="27">
        <v>0.16704121412890505</v>
      </c>
      <c r="M56" s="54">
        <v>0.24985571180610092</v>
      </c>
      <c r="N56" s="28">
        <v>0.25389768993808665</v>
      </c>
    </row>
    <row r="57" spans="2:14" x14ac:dyDescent="0.2">
      <c r="B57" s="55" t="s">
        <v>9</v>
      </c>
      <c r="C57" s="24">
        <v>26.193930556562727</v>
      </c>
      <c r="D57" s="24">
        <v>51.061223029169106</v>
      </c>
      <c r="E57" s="24">
        <v>47.994306154048772</v>
      </c>
      <c r="F57" s="24">
        <v>46.165957339677945</v>
      </c>
      <c r="G57" s="24">
        <v>42.461682842892628</v>
      </c>
      <c r="H57" s="24">
        <v>39.316190788243432</v>
      </c>
      <c r="I57" s="24">
        <v>37.590281049008269</v>
      </c>
      <c r="J57" s="25">
        <v>34.871391292651545</v>
      </c>
      <c r="K57" s="26">
        <v>-1.1160293190529025E-2</v>
      </c>
      <c r="L57" s="27">
        <v>-0.24465139895017696</v>
      </c>
      <c r="M57" s="54">
        <v>0.194133512547186</v>
      </c>
      <c r="N57" s="28">
        <v>0.12768245243840359</v>
      </c>
    </row>
    <row r="58" spans="2:14" x14ac:dyDescent="0.2">
      <c r="B58" s="55" t="s">
        <v>11</v>
      </c>
      <c r="C58" s="24">
        <v>21.689456557441957</v>
      </c>
      <c r="D58" s="24">
        <v>30.394408246397923</v>
      </c>
      <c r="E58" s="24">
        <v>40.303723307616906</v>
      </c>
      <c r="F58" s="24">
        <v>48.688117611967002</v>
      </c>
      <c r="G58" s="24">
        <v>54.676196899824099</v>
      </c>
      <c r="H58" s="24">
        <v>60.304065818850461</v>
      </c>
      <c r="I58" s="24">
        <v>66.166895205884799</v>
      </c>
      <c r="J58" s="25">
        <v>74.893787417256206</v>
      </c>
      <c r="K58" s="26">
        <v>1.737465070060451E-2</v>
      </c>
      <c r="L58" s="27">
        <v>0.5382354276692789</v>
      </c>
      <c r="M58" s="54">
        <v>0.20473950581759126</v>
      </c>
      <c r="N58" s="28">
        <v>0.27422543510189279</v>
      </c>
    </row>
    <row r="59" spans="2:14" x14ac:dyDescent="0.2">
      <c r="B59" s="55" t="s">
        <v>10</v>
      </c>
      <c r="C59" s="24">
        <v>14.627832101969943</v>
      </c>
      <c r="D59" s="24">
        <v>18.111089559693994</v>
      </c>
      <c r="E59" s="24">
        <v>22.146889592727035</v>
      </c>
      <c r="F59" s="24">
        <v>25.847460796625171</v>
      </c>
      <c r="G59" s="24">
        <v>26.040163443010385</v>
      </c>
      <c r="H59" s="24">
        <v>26.382420030110012</v>
      </c>
      <c r="I59" s="24">
        <v>26.086625263944171</v>
      </c>
      <c r="J59" s="25">
        <v>24.555055984179944</v>
      </c>
      <c r="K59" s="26">
        <v>-2.049680063849979E-3</v>
      </c>
      <c r="L59" s="27">
        <v>-5.0001229235406064E-2</v>
      </c>
      <c r="M59" s="54">
        <v>0.10869174266125022</v>
      </c>
      <c r="N59" s="28">
        <v>8.9908938290141738E-2</v>
      </c>
    </row>
    <row r="60" spans="2:14" x14ac:dyDescent="0.2">
      <c r="B60" s="35"/>
      <c r="C60" s="24"/>
      <c r="D60" s="24"/>
      <c r="E60" s="24"/>
      <c r="F60" s="24"/>
      <c r="G60" s="24"/>
      <c r="H60" s="24"/>
      <c r="I60" s="24"/>
      <c r="J60" s="25"/>
      <c r="K60" s="26"/>
      <c r="L60" s="27"/>
      <c r="M60" s="54"/>
      <c r="N60" s="28"/>
    </row>
    <row r="61" spans="2:14" ht="3.95" customHeight="1" x14ac:dyDescent="0.2">
      <c r="B61" s="19"/>
      <c r="C61" s="20"/>
      <c r="D61" s="20"/>
      <c r="E61" s="20"/>
      <c r="F61" s="20"/>
      <c r="G61" s="20"/>
      <c r="H61" s="20"/>
      <c r="I61" s="20"/>
      <c r="J61" s="21"/>
      <c r="K61" s="22"/>
      <c r="L61" s="39"/>
      <c r="M61" s="22"/>
      <c r="N61" s="21"/>
    </row>
    <row r="62" spans="2:14" x14ac:dyDescent="0.2">
      <c r="B62" s="18" t="s">
        <v>39</v>
      </c>
      <c r="C62" s="56"/>
      <c r="D62" s="56"/>
      <c r="E62" s="56"/>
      <c r="F62" s="56"/>
      <c r="G62" s="56"/>
      <c r="H62" s="56"/>
      <c r="I62" s="56"/>
      <c r="J62" s="57"/>
      <c r="K62" s="58"/>
      <c r="L62" s="59"/>
      <c r="M62" s="58"/>
      <c r="N62" s="60"/>
    </row>
    <row r="63" spans="2:14" x14ac:dyDescent="0.2">
      <c r="B63" s="23" t="s">
        <v>27</v>
      </c>
      <c r="C63" s="24">
        <v>145.53464772014831</v>
      </c>
      <c r="D63" s="24">
        <v>189.6942134092794</v>
      </c>
      <c r="E63" s="24">
        <v>218.7754029562517</v>
      </c>
      <c r="F63" s="24">
        <v>254.34242878323843</v>
      </c>
      <c r="G63" s="24">
        <v>272.86278312526031</v>
      </c>
      <c r="H63" s="24">
        <v>287.82912982077539</v>
      </c>
      <c r="I63" s="24">
        <v>297.68543464177151</v>
      </c>
      <c r="J63" s="25">
        <v>309.71564148581217</v>
      </c>
      <c r="K63" s="26">
        <v>7.9100438789792005E-3</v>
      </c>
      <c r="L63" s="27">
        <v>0.21771126810212693</v>
      </c>
      <c r="M63" s="54">
        <v>1</v>
      </c>
      <c r="N63" s="28">
        <v>1</v>
      </c>
    </row>
    <row r="64" spans="2:14" x14ac:dyDescent="0.2">
      <c r="B64" s="23" t="s">
        <v>28</v>
      </c>
      <c r="C64" s="24">
        <v>13.896884850459642</v>
      </c>
      <c r="D64" s="24">
        <v>10.351057058370873</v>
      </c>
      <c r="E64" s="24">
        <v>7.4848645951133186</v>
      </c>
      <c r="F64" s="24">
        <v>7.1025287814174005</v>
      </c>
      <c r="G64" s="24">
        <v>4.5116006176286065</v>
      </c>
      <c r="H64" s="24">
        <v>3.1238049576664833</v>
      </c>
      <c r="I64" s="24">
        <v>2.2040696649528466</v>
      </c>
      <c r="J64" s="25">
        <v>1.4027801133749054</v>
      </c>
      <c r="K64" s="26">
        <v>-6.281988775463021E-2</v>
      </c>
      <c r="L64" s="27">
        <v>-0.80249568054619513</v>
      </c>
      <c r="M64" s="54">
        <v>2.7925064706645863E-2</v>
      </c>
      <c r="N64" s="28">
        <v>4.5292517570158482E-3</v>
      </c>
    </row>
    <row r="65" spans="2:14" x14ac:dyDescent="0.2">
      <c r="B65" s="23" t="s">
        <v>8</v>
      </c>
      <c r="C65" s="24">
        <v>30.898437788144719</v>
      </c>
      <c r="D65" s="24">
        <v>46.21211474813655</v>
      </c>
      <c r="E65" s="24">
        <v>55.209856365461</v>
      </c>
      <c r="F65" s="24">
        <v>60.215322300880047</v>
      </c>
      <c r="G65" s="24">
        <v>67.636189826819532</v>
      </c>
      <c r="H65" s="24">
        <v>70.569425106026685</v>
      </c>
      <c r="I65" s="24">
        <v>72.782175947792638</v>
      </c>
      <c r="J65" s="25">
        <v>74.721049593932307</v>
      </c>
      <c r="K65" s="26">
        <v>8.6707751841261782E-3</v>
      </c>
      <c r="L65" s="27">
        <v>0.24089761108594554</v>
      </c>
      <c r="M65" s="54">
        <v>0.23674902606280501</v>
      </c>
      <c r="N65" s="28">
        <v>0.24125694535629458</v>
      </c>
    </row>
    <row r="66" spans="2:14" x14ac:dyDescent="0.2">
      <c r="B66" s="23" t="s">
        <v>9</v>
      </c>
      <c r="C66" s="24">
        <v>60.646990387450813</v>
      </c>
      <c r="D66" s="24">
        <v>84.502452611054764</v>
      </c>
      <c r="E66" s="24">
        <v>92.172466116676915</v>
      </c>
      <c r="F66" s="24">
        <v>110.27226395597631</v>
      </c>
      <c r="G66" s="24">
        <v>105.38381560932098</v>
      </c>
      <c r="H66" s="24">
        <v>101.95177077346804</v>
      </c>
      <c r="I66" s="24">
        <v>94.096119916878877</v>
      </c>
      <c r="J66" s="25">
        <v>74.107275170313386</v>
      </c>
      <c r="K66" s="26">
        <v>-1.5771850017208155E-2</v>
      </c>
      <c r="L66" s="27">
        <v>-0.32796088053566197</v>
      </c>
      <c r="M66" s="54">
        <v>0.4335582721432415</v>
      </c>
      <c r="N66" s="28">
        <v>0.23927521004362379</v>
      </c>
    </row>
    <row r="67" spans="2:14" x14ac:dyDescent="0.2">
      <c r="B67" s="23" t="s">
        <v>13</v>
      </c>
      <c r="C67" s="24">
        <v>26.804613835700682</v>
      </c>
      <c r="D67" s="24">
        <v>28.520793259582817</v>
      </c>
      <c r="E67" s="24">
        <v>27.696533477090256</v>
      </c>
      <c r="F67" s="24">
        <v>29.10736569348844</v>
      </c>
      <c r="G67" s="24">
        <v>32.663344314661472</v>
      </c>
      <c r="H67" s="24">
        <v>36.63107311185054</v>
      </c>
      <c r="I67" s="24">
        <v>39.825250624900036</v>
      </c>
      <c r="J67" s="25">
        <v>45.578007600522326</v>
      </c>
      <c r="K67" s="26">
        <v>1.8099202774266798E-2</v>
      </c>
      <c r="L67" s="27">
        <v>0.56585821198922526</v>
      </c>
      <c r="M67" s="54">
        <v>0.11444164401801396</v>
      </c>
      <c r="N67" s="28">
        <v>0.14716081945964687</v>
      </c>
    </row>
    <row r="68" spans="2:14" x14ac:dyDescent="0.2">
      <c r="B68" s="23" t="s">
        <v>30</v>
      </c>
      <c r="C68" s="24">
        <v>8.9354665265923821</v>
      </c>
      <c r="D68" s="24">
        <v>11.791188770466643</v>
      </c>
      <c r="E68" s="24">
        <v>14.890327773563348</v>
      </c>
      <c r="F68" s="24">
        <v>15.002158336500544</v>
      </c>
      <c r="G68" s="24">
        <v>15.988509663055623</v>
      </c>
      <c r="H68" s="24">
        <v>17.218994634064707</v>
      </c>
      <c r="I68" s="24">
        <v>17.798811278763985</v>
      </c>
      <c r="J68" s="25">
        <v>18.817441471708857</v>
      </c>
      <c r="K68" s="26">
        <v>9.1048027441742452E-3</v>
      </c>
      <c r="L68" s="27">
        <v>0.25431561576880934</v>
      </c>
      <c r="M68" s="54">
        <v>5.8984096394259215E-2</v>
      </c>
      <c r="N68" s="28">
        <v>6.075715576208917E-2</v>
      </c>
    </row>
    <row r="69" spans="2:14" x14ac:dyDescent="0.2">
      <c r="B69" s="23" t="s">
        <v>33</v>
      </c>
      <c r="C69" s="24">
        <v>0.10702059489913089</v>
      </c>
      <c r="D69" s="24">
        <v>1.1680428192540175</v>
      </c>
      <c r="E69" s="24">
        <v>5.4675480379839376</v>
      </c>
      <c r="F69" s="24">
        <v>9.9577791597540486</v>
      </c>
      <c r="G69" s="24">
        <v>15.837648928757281</v>
      </c>
      <c r="H69" s="24">
        <v>21.012306962847727</v>
      </c>
      <c r="I69" s="24">
        <v>26.400567739388322</v>
      </c>
      <c r="J69" s="25">
        <v>36.063892270572317</v>
      </c>
      <c r="K69" s="26">
        <v>5.2825521872186254E-2</v>
      </c>
      <c r="L69" s="27">
        <v>2.6216802654481719</v>
      </c>
      <c r="M69" s="54">
        <v>3.9151073642693317E-2</v>
      </c>
      <c r="N69" s="28">
        <v>0.11644194686959126</v>
      </c>
    </row>
    <row r="70" spans="2:14" x14ac:dyDescent="0.2">
      <c r="B70" s="23" t="s">
        <v>34</v>
      </c>
      <c r="C70" s="24">
        <v>4.3922161304627517E-3</v>
      </c>
      <c r="D70" s="24">
        <v>0.11501668067510155</v>
      </c>
      <c r="E70" s="24">
        <v>2.8856586956712591</v>
      </c>
      <c r="F70" s="24">
        <v>8.2590546897305721</v>
      </c>
      <c r="G70" s="24">
        <v>15.503188582264169</v>
      </c>
      <c r="H70" s="24">
        <v>20.986599424338017</v>
      </c>
      <c r="I70" s="24">
        <v>27.08235545413417</v>
      </c>
      <c r="J70" s="25">
        <v>39.358468845863861</v>
      </c>
      <c r="K70" s="26">
        <v>6.4447666196880693E-2</v>
      </c>
      <c r="L70" s="27">
        <v>3.7654931858972613</v>
      </c>
      <c r="M70" s="54">
        <v>3.2472186135995791E-2</v>
      </c>
      <c r="N70" s="28">
        <v>0.12707937079654028</v>
      </c>
    </row>
    <row r="71" spans="2:14" x14ac:dyDescent="0.2">
      <c r="B71" s="55" t="s">
        <v>40</v>
      </c>
      <c r="C71" s="24">
        <v>4.2408415207704593</v>
      </c>
      <c r="D71" s="24">
        <v>7.0335474617386353</v>
      </c>
      <c r="E71" s="24">
        <v>12.968147894691668</v>
      </c>
      <c r="F71" s="24">
        <v>14.425955865491062</v>
      </c>
      <c r="G71" s="24">
        <v>15.338485582752639</v>
      </c>
      <c r="H71" s="24">
        <v>16.33515485051322</v>
      </c>
      <c r="I71" s="24">
        <v>17.496084014960616</v>
      </c>
      <c r="J71" s="24">
        <v>19.666726419524196</v>
      </c>
      <c r="K71" s="26">
        <v>1.2473113170247352E-2</v>
      </c>
      <c r="L71" s="27">
        <v>0.36328757712130555</v>
      </c>
      <c r="M71" s="54">
        <v>5.6718636896345292E-2</v>
      </c>
      <c r="N71" s="28">
        <v>6.3499299955198138E-2</v>
      </c>
    </row>
    <row r="72" spans="2:14" x14ac:dyDescent="0.2">
      <c r="B72" s="35"/>
      <c r="C72" s="24"/>
      <c r="D72" s="24"/>
      <c r="E72" s="24"/>
      <c r="F72" s="24"/>
      <c r="G72" s="24"/>
      <c r="H72" s="24"/>
      <c r="I72" s="24"/>
      <c r="J72" s="25"/>
      <c r="K72" s="26"/>
      <c r="L72" s="27"/>
      <c r="M72" s="54"/>
      <c r="N72" s="28"/>
    </row>
    <row r="73" spans="2:14" ht="3.95" customHeight="1" x14ac:dyDescent="0.2">
      <c r="B73" s="19"/>
      <c r="C73" s="20"/>
      <c r="D73" s="20"/>
      <c r="E73" s="20"/>
      <c r="F73" s="20"/>
      <c r="G73" s="20"/>
      <c r="H73" s="20"/>
      <c r="I73" s="20"/>
      <c r="J73" s="21"/>
      <c r="K73" s="22"/>
      <c r="L73" s="39"/>
      <c r="M73" s="22"/>
      <c r="N73" s="21"/>
    </row>
    <row r="74" spans="2:14" x14ac:dyDescent="0.2">
      <c r="B74" s="18" t="s">
        <v>41</v>
      </c>
      <c r="C74" s="56"/>
      <c r="D74" s="56"/>
      <c r="E74" s="56"/>
      <c r="F74" s="56"/>
      <c r="G74" s="56"/>
      <c r="H74" s="56"/>
      <c r="I74" s="56"/>
      <c r="J74" s="56"/>
      <c r="K74" s="26"/>
      <c r="L74" s="27"/>
      <c r="M74" s="54"/>
      <c r="N74" s="28"/>
    </row>
    <row r="75" spans="2:14" x14ac:dyDescent="0.2">
      <c r="B75" s="23" t="s">
        <v>19</v>
      </c>
      <c r="C75" s="24">
        <v>15510.86698516978</v>
      </c>
      <c r="D75" s="24">
        <v>21548.921226739665</v>
      </c>
      <c r="E75" s="24">
        <v>26941.125671676185</v>
      </c>
      <c r="F75" s="24">
        <v>32243.528085061811</v>
      </c>
      <c r="G75" s="24">
        <v>36951.661896885067</v>
      </c>
      <c r="H75" s="24">
        <v>41178.414803786793</v>
      </c>
      <c r="I75" s="24">
        <v>45179.835876643934</v>
      </c>
      <c r="J75" s="25">
        <v>51863.635674772755</v>
      </c>
      <c r="K75" s="26">
        <v>1.9193900870956071E-2</v>
      </c>
      <c r="L75" s="27">
        <v>0.60849754214089224</v>
      </c>
      <c r="M75" s="54">
        <v>1</v>
      </c>
      <c r="N75" s="28">
        <v>1</v>
      </c>
    </row>
    <row r="76" spans="2:14" x14ac:dyDescent="0.2">
      <c r="B76" s="61" t="s">
        <v>28</v>
      </c>
      <c r="C76" s="24">
        <v>1292.4049995606781</v>
      </c>
      <c r="D76" s="24">
        <v>998.17943871472437</v>
      </c>
      <c r="E76" s="24">
        <v>754.66356096065431</v>
      </c>
      <c r="F76" s="24">
        <v>681.23711078712631</v>
      </c>
      <c r="G76" s="24">
        <v>410.70203437204981</v>
      </c>
      <c r="H76" s="24">
        <v>289.86565827560059</v>
      </c>
      <c r="I76" s="24">
        <v>213.07568708051792</v>
      </c>
      <c r="J76" s="25">
        <v>141.04044924863939</v>
      </c>
      <c r="K76" s="26">
        <v>-6.1051407271419555E-2</v>
      </c>
      <c r="L76" s="27">
        <v>-0.79296423078643485</v>
      </c>
      <c r="M76" s="54">
        <v>2.1127871273576244E-2</v>
      </c>
      <c r="N76" s="28">
        <v>2.7194477867513549E-3</v>
      </c>
    </row>
    <row r="77" spans="2:14" x14ac:dyDescent="0.2">
      <c r="B77" s="61" t="s">
        <v>8</v>
      </c>
      <c r="C77" s="24">
        <v>2887.4658896893516</v>
      </c>
      <c r="D77" s="24">
        <v>5024.728026620227</v>
      </c>
      <c r="E77" s="24">
        <v>6683.860056753364</v>
      </c>
      <c r="F77" s="24">
        <v>7321.1461497136361</v>
      </c>
      <c r="G77" s="24">
        <v>8431.0035054983127</v>
      </c>
      <c r="H77" s="24">
        <v>8915.8154990557869</v>
      </c>
      <c r="I77" s="24">
        <v>9201.5465496427842</v>
      </c>
      <c r="J77" s="25">
        <v>9339.4428952623039</v>
      </c>
      <c r="K77" s="26">
        <v>9.7867686231896123E-3</v>
      </c>
      <c r="L77" s="27">
        <v>0.2756804336746661</v>
      </c>
      <c r="M77" s="54">
        <v>0.22705784957526001</v>
      </c>
      <c r="N77" s="28">
        <v>0.18007690308925156</v>
      </c>
    </row>
    <row r="78" spans="2:14" x14ac:dyDescent="0.2">
      <c r="B78" s="61" t="s">
        <v>9</v>
      </c>
      <c r="C78" s="24">
        <v>5857.8362955930043</v>
      </c>
      <c r="D78" s="24">
        <v>8473.1462148706923</v>
      </c>
      <c r="E78" s="24">
        <v>9192.7936808052236</v>
      </c>
      <c r="F78" s="24">
        <v>10661.788084934589</v>
      </c>
      <c r="G78" s="24">
        <v>9876.3196937895318</v>
      </c>
      <c r="H78" s="24">
        <v>9737.5404757614924</v>
      </c>
      <c r="I78" s="24">
        <v>9551.6622023940563</v>
      </c>
      <c r="J78" s="25">
        <v>8600.5198708169137</v>
      </c>
      <c r="K78" s="26">
        <v>-8.5569190083506497E-3</v>
      </c>
      <c r="L78" s="27">
        <v>-0.19333231890345925</v>
      </c>
      <c r="M78" s="54">
        <v>0.33066443773794463</v>
      </c>
      <c r="N78" s="28">
        <v>0.165829482621488</v>
      </c>
    </row>
    <row r="79" spans="2:14" x14ac:dyDescent="0.2">
      <c r="B79" s="61" t="s">
        <v>13</v>
      </c>
      <c r="C79" s="24">
        <v>2590.4639880341274</v>
      </c>
      <c r="D79" s="24">
        <v>2756.117755664508</v>
      </c>
      <c r="E79" s="24">
        <v>2676.1626944579375</v>
      </c>
      <c r="F79" s="24">
        <v>2825.2821848120143</v>
      </c>
      <c r="G79" s="24">
        <v>3195.5129020331956</v>
      </c>
      <c r="H79" s="24">
        <v>3603.4356862108484</v>
      </c>
      <c r="I79" s="24">
        <v>3931.4048416296573</v>
      </c>
      <c r="J79" s="25">
        <v>4533.3992706513709</v>
      </c>
      <c r="K79" s="26">
        <v>1.9094565342237635E-2</v>
      </c>
      <c r="L79" s="27">
        <v>0.60458282539767239</v>
      </c>
      <c r="M79" s="54">
        <v>8.7623233330999736E-2</v>
      </c>
      <c r="N79" s="28">
        <v>8.7409978333942442E-2</v>
      </c>
    </row>
    <row r="80" spans="2:14" x14ac:dyDescent="0.2">
      <c r="B80" s="61" t="s">
        <v>30</v>
      </c>
      <c r="C80" s="24">
        <v>2618.392757624445</v>
      </c>
      <c r="D80" s="24">
        <v>3455.3514705269063</v>
      </c>
      <c r="E80" s="24">
        <v>4363.5674780603431</v>
      </c>
      <c r="F80" s="24">
        <v>4396.4250702367026</v>
      </c>
      <c r="G80" s="24">
        <v>4685.4781253279425</v>
      </c>
      <c r="H80" s="24">
        <v>5046.0752376735609</v>
      </c>
      <c r="I80" s="24">
        <v>5215.9921506749624</v>
      </c>
      <c r="J80" s="25">
        <v>5514.5046191553802</v>
      </c>
      <c r="K80" s="26">
        <v>9.1048027441742452E-3</v>
      </c>
      <c r="L80" s="27">
        <v>0.25431561576880934</v>
      </c>
      <c r="M80" s="54">
        <v>0.13635062077073179</v>
      </c>
      <c r="N80" s="28">
        <v>0.10632699669833824</v>
      </c>
    </row>
    <row r="81" spans="2:14" x14ac:dyDescent="0.2">
      <c r="B81" s="61" t="s">
        <v>33</v>
      </c>
      <c r="C81" s="24">
        <v>31.35706308625344</v>
      </c>
      <c r="D81" s="24">
        <v>342.23686016055768</v>
      </c>
      <c r="E81" s="24">
        <v>1601.9930455047017</v>
      </c>
      <c r="F81" s="24">
        <v>2918.1554386950475</v>
      </c>
      <c r="G81" s="24">
        <v>4641.2679590634098</v>
      </c>
      <c r="H81" s="24">
        <v>6157.7161794255362</v>
      </c>
      <c r="I81" s="24">
        <v>7736.7612895761267</v>
      </c>
      <c r="J81" s="25">
        <v>10568.625963832108</v>
      </c>
      <c r="K81" s="26">
        <v>5.2825521872186254E-2</v>
      </c>
      <c r="L81" s="27">
        <v>2.6216802654481728</v>
      </c>
      <c r="M81" s="54">
        <v>9.0503602180153714E-2</v>
      </c>
      <c r="N81" s="28">
        <v>0.20377719044044659</v>
      </c>
    </row>
    <row r="82" spans="2:14" x14ac:dyDescent="0.2">
      <c r="B82" s="61" t="s">
        <v>34</v>
      </c>
      <c r="C82" s="24">
        <v>1.2849206309460017</v>
      </c>
      <c r="D82" s="24">
        <v>33.699936488778782</v>
      </c>
      <c r="E82" s="24">
        <v>845.499566651338</v>
      </c>
      <c r="F82" s="24">
        <v>2420.339412499322</v>
      </c>
      <c r="G82" s="24">
        <v>4543.253405467829</v>
      </c>
      <c r="H82" s="24">
        <v>6150.1825123182325</v>
      </c>
      <c r="I82" s="24">
        <v>7936.561114005076</v>
      </c>
      <c r="J82" s="25">
        <v>11534.110977824099</v>
      </c>
      <c r="K82" s="26">
        <v>6.4447666196880693E-2</v>
      </c>
      <c r="L82" s="27">
        <v>3.7654931858972613</v>
      </c>
      <c r="M82" s="54">
        <v>7.5064347986802574E-2</v>
      </c>
      <c r="N82" s="28">
        <v>0.22239302794259105</v>
      </c>
    </row>
    <row r="83" spans="2:14" x14ac:dyDescent="0.2">
      <c r="B83" s="61" t="s">
        <v>42</v>
      </c>
      <c r="C83" s="24">
        <v>231.66107095097141</v>
      </c>
      <c r="D83" s="24">
        <v>465.46152369326592</v>
      </c>
      <c r="E83" s="24">
        <v>822.58558848261964</v>
      </c>
      <c r="F83" s="24">
        <v>1019.1546333833721</v>
      </c>
      <c r="G83" s="24">
        <v>1168.1242713327956</v>
      </c>
      <c r="H83" s="24">
        <v>1277.7835550657328</v>
      </c>
      <c r="I83" s="24">
        <v>1392.8320416407514</v>
      </c>
      <c r="J83" s="25">
        <v>1631.9916279819372</v>
      </c>
      <c r="K83" s="26">
        <v>1.901156684643035E-2</v>
      </c>
      <c r="L83" s="27">
        <v>0.60131895055422491</v>
      </c>
      <c r="M83" s="54">
        <v>3.1608037144531309E-2</v>
      </c>
      <c r="N83" s="28">
        <v>3.1466973087190687E-2</v>
      </c>
    </row>
    <row r="84" spans="2:14" x14ac:dyDescent="0.2">
      <c r="B84" s="62"/>
      <c r="C84" s="63"/>
      <c r="D84" s="63"/>
      <c r="E84" s="63"/>
      <c r="F84" s="63"/>
      <c r="G84" s="63"/>
      <c r="H84" s="63"/>
      <c r="I84" s="63"/>
      <c r="J84" s="64"/>
      <c r="K84" s="65"/>
      <c r="L84" s="66"/>
      <c r="M84" s="65"/>
      <c r="N84" s="64"/>
    </row>
  </sheetData>
  <mergeCells count="3">
    <mergeCell ref="B2:J3"/>
    <mergeCell ref="M4:N4"/>
    <mergeCell ref="C5:J5"/>
  </mergeCells>
  <printOptions horizontalCentered="1"/>
  <pageMargins left="0.7" right="0.7" top="0.75" bottom="0.75" header="0.3" footer="0.3"/>
  <pageSetup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5E4E-1514-4663-AFCB-27F0B9F2BDAB}">
  <sheetPr>
    <pageSetUpPr fitToPage="1"/>
  </sheetPr>
  <dimension ref="B2:P76"/>
  <sheetViews>
    <sheetView zoomScaleNormal="100" workbookViewId="0">
      <pane xSplit="2" ySplit="7" topLeftCell="C24" activePane="bottomRight" state="frozen"/>
      <selection activeCell="F22" sqref="F22"/>
      <selection pane="topRight" activeCell="F22" sqref="F22"/>
      <selection pane="bottomLeft" activeCell="F22" sqref="F22"/>
      <selection pane="bottomRight" activeCell="F16" sqref="F16"/>
    </sheetView>
  </sheetViews>
  <sheetFormatPr defaultColWidth="9.140625" defaultRowHeight="12.75" x14ac:dyDescent="0.2"/>
  <cols>
    <col min="1" max="1" width="2.7109375" style="70" customWidth="1"/>
    <col min="2" max="2" width="36.140625" style="70" customWidth="1"/>
    <col min="3" max="10" width="8.7109375" style="84" customWidth="1"/>
    <col min="11" max="11" width="12.42578125" style="70" customWidth="1"/>
    <col min="12" max="12" width="12.140625" style="70" customWidth="1"/>
    <col min="13" max="16384" width="9.140625" style="70"/>
  </cols>
  <sheetData>
    <row r="2" spans="2:14" ht="15" customHeight="1" x14ac:dyDescent="0.2">
      <c r="B2" s="168" t="s">
        <v>69</v>
      </c>
      <c r="C2" s="169"/>
      <c r="D2" s="169"/>
      <c r="E2" s="169"/>
      <c r="F2" s="169"/>
      <c r="G2" s="169"/>
      <c r="H2" s="169"/>
      <c r="I2" s="169"/>
      <c r="J2" s="169"/>
      <c r="K2" s="67"/>
      <c r="L2" s="67"/>
      <c r="M2" s="68"/>
      <c r="N2" s="69"/>
    </row>
    <row r="3" spans="2:14" ht="22.5" customHeight="1" x14ac:dyDescent="0.2">
      <c r="B3" s="170"/>
      <c r="C3" s="171"/>
      <c r="D3" s="171"/>
      <c r="E3" s="171"/>
      <c r="F3" s="171"/>
      <c r="G3" s="171"/>
      <c r="H3" s="171"/>
      <c r="I3" s="171"/>
      <c r="J3" s="171"/>
      <c r="K3" s="71"/>
      <c r="L3" s="71"/>
      <c r="M3" s="176"/>
      <c r="N3" s="177"/>
    </row>
    <row r="4" spans="2:14" ht="39" x14ac:dyDescent="0.25">
      <c r="B4" s="7" t="s">
        <v>14</v>
      </c>
      <c r="C4" s="8"/>
      <c r="D4" s="8"/>
      <c r="E4" s="8"/>
      <c r="F4" s="8"/>
      <c r="G4" s="8"/>
      <c r="H4" s="8"/>
      <c r="I4" s="8"/>
      <c r="J4" s="9"/>
      <c r="K4" s="72" t="s">
        <v>15</v>
      </c>
      <c r="L4" s="73" t="s">
        <v>16</v>
      </c>
      <c r="M4" s="178" t="s">
        <v>17</v>
      </c>
      <c r="N4" s="179"/>
    </row>
    <row r="5" spans="2:14" x14ac:dyDescent="0.2">
      <c r="B5" s="74" t="s">
        <v>6</v>
      </c>
      <c r="C5" s="180"/>
      <c r="D5" s="180"/>
      <c r="E5" s="180"/>
      <c r="F5" s="180"/>
      <c r="G5" s="180"/>
      <c r="H5" s="180"/>
      <c r="I5" s="180"/>
      <c r="J5" s="179"/>
      <c r="K5" s="75">
        <f>F6</f>
        <v>2025</v>
      </c>
      <c r="L5" s="76">
        <f>K5</f>
        <v>2025</v>
      </c>
      <c r="M5" s="178"/>
      <c r="N5" s="179"/>
    </row>
    <row r="6" spans="2:14" x14ac:dyDescent="0.2">
      <c r="B6" s="74" t="str">
        <f>"Energy by type"</f>
        <v>Energy by type</v>
      </c>
      <c r="C6" s="77">
        <v>2000</v>
      </c>
      <c r="D6" s="77">
        <v>2010</v>
      </c>
      <c r="E6" s="77">
        <v>2020</v>
      </c>
      <c r="F6" s="77">
        <v>2025</v>
      </c>
      <c r="G6" s="77">
        <v>2030</v>
      </c>
      <c r="H6" s="77">
        <v>2035</v>
      </c>
      <c r="I6" s="77">
        <v>2040</v>
      </c>
      <c r="J6" s="78">
        <v>2050</v>
      </c>
      <c r="K6" s="75">
        <v>2050</v>
      </c>
      <c r="L6" s="76">
        <v>2050</v>
      </c>
      <c r="M6" s="76">
        <f>K5</f>
        <v>2025</v>
      </c>
      <c r="N6" s="78">
        <v>2050</v>
      </c>
    </row>
    <row r="7" spans="2:14" ht="3.95" customHeight="1" x14ac:dyDescent="0.2">
      <c r="B7" s="79"/>
      <c r="C7" s="80"/>
      <c r="D7" s="80"/>
      <c r="E7" s="80"/>
      <c r="F7" s="80"/>
      <c r="G7" s="80"/>
      <c r="H7" s="80"/>
      <c r="I7" s="80"/>
      <c r="J7" s="81"/>
      <c r="K7" s="82"/>
      <c r="L7" s="82"/>
      <c r="M7" s="82"/>
      <c r="N7" s="81"/>
    </row>
    <row r="8" spans="2:14" x14ac:dyDescent="0.2">
      <c r="B8" s="83"/>
      <c r="J8" s="85"/>
      <c r="K8" s="86"/>
      <c r="L8" s="87"/>
      <c r="M8" s="86"/>
      <c r="N8" s="88"/>
    </row>
    <row r="9" spans="2:14" x14ac:dyDescent="0.2">
      <c r="B9" s="89" t="s">
        <v>27</v>
      </c>
      <c r="C9" s="90">
        <v>219.41851025488867</v>
      </c>
      <c r="D9" s="90">
        <v>224.43246537686551</v>
      </c>
      <c r="E9" s="90">
        <v>203.99601382503772</v>
      </c>
      <c r="F9" s="90">
        <v>211.00604251632481</v>
      </c>
      <c r="G9" s="90">
        <v>207.41076270623242</v>
      </c>
      <c r="H9" s="90">
        <v>204.39824369743218</v>
      </c>
      <c r="I9" s="90">
        <v>200.13414169170994</v>
      </c>
      <c r="J9" s="91">
        <v>189.73166440310831</v>
      </c>
      <c r="K9" s="92">
        <v>-4.242016691913375E-3</v>
      </c>
      <c r="L9" s="93">
        <v>-0.10082354921931003</v>
      </c>
      <c r="M9" s="93">
        <v>1</v>
      </c>
      <c r="N9" s="94">
        <v>1</v>
      </c>
    </row>
    <row r="10" spans="2:14" x14ac:dyDescent="0.2">
      <c r="B10" s="95" t="s">
        <v>28</v>
      </c>
      <c r="C10" s="96">
        <v>91.986057588312548</v>
      </c>
      <c r="D10" s="96">
        <v>86.169766483326583</v>
      </c>
      <c r="E10" s="96">
        <v>74.409088402497886</v>
      </c>
      <c r="F10" s="96">
        <v>80.338177620730178</v>
      </c>
      <c r="G10" s="96">
        <v>76.228846099946495</v>
      </c>
      <c r="H10" s="97">
        <v>71.701446660946644</v>
      </c>
      <c r="I10" s="96">
        <v>66.618519276615686</v>
      </c>
      <c r="J10" s="98">
        <v>56.687292898817759</v>
      </c>
      <c r="K10" s="99">
        <v>-1.3850975007461463E-2</v>
      </c>
      <c r="L10" s="100">
        <v>-0.29439160088452931</v>
      </c>
      <c r="M10" s="54">
        <v>0.38073875355732856</v>
      </c>
      <c r="N10" s="28">
        <v>0.29877613247717377</v>
      </c>
    </row>
    <row r="11" spans="2:14" x14ac:dyDescent="0.2">
      <c r="B11" s="95" t="s">
        <v>8</v>
      </c>
      <c r="C11" s="96">
        <v>47.536918088453433</v>
      </c>
      <c r="D11" s="96">
        <v>54.451251655404192</v>
      </c>
      <c r="E11" s="96">
        <v>60.994794298208724</v>
      </c>
      <c r="F11" s="96">
        <v>62.672860278451495</v>
      </c>
      <c r="G11" s="96">
        <v>66.49179278721121</v>
      </c>
      <c r="H11" s="97">
        <v>67.1212528577298</v>
      </c>
      <c r="I11" s="96">
        <v>66.007937514927974</v>
      </c>
      <c r="J11" s="98">
        <v>59.376195713083661</v>
      </c>
      <c r="K11" s="99">
        <v>-2.1590699693376791E-3</v>
      </c>
      <c r="L11" s="100">
        <v>-5.2601150653105111E-2</v>
      </c>
      <c r="M11" s="54">
        <v>0.29701926793685401</v>
      </c>
      <c r="N11" s="28">
        <v>0.31294826775425116</v>
      </c>
    </row>
    <row r="12" spans="2:14" x14ac:dyDescent="0.2">
      <c r="B12" s="95" t="s">
        <v>9</v>
      </c>
      <c r="C12" s="96">
        <v>43.236125902184412</v>
      </c>
      <c r="D12" s="96">
        <v>42.34931917636704</v>
      </c>
      <c r="E12" s="96">
        <v>25.023777121489989</v>
      </c>
      <c r="F12" s="96">
        <v>21.294520440242785</v>
      </c>
      <c r="G12" s="96">
        <v>13.464984475618939</v>
      </c>
      <c r="H12" s="97">
        <v>9.9070634597148359</v>
      </c>
      <c r="I12" s="96">
        <v>6.7429359385083183</v>
      </c>
      <c r="J12" s="98">
        <v>3.6833286912031942</v>
      </c>
      <c r="K12" s="99">
        <v>-6.7778951738541648E-2</v>
      </c>
      <c r="L12" s="100">
        <v>-0.82702927255208947</v>
      </c>
      <c r="M12" s="54">
        <v>0.10091900775114201</v>
      </c>
      <c r="N12" s="28">
        <v>1.94133578219053E-2</v>
      </c>
    </row>
    <row r="13" spans="2:14" x14ac:dyDescent="0.2">
      <c r="B13" s="95" t="s">
        <v>13</v>
      </c>
      <c r="C13" s="96">
        <v>23.30534249600473</v>
      </c>
      <c r="D13" s="96">
        <v>23.617682362711605</v>
      </c>
      <c r="E13" s="96">
        <v>19.193408819142913</v>
      </c>
      <c r="F13" s="96">
        <v>19.061228257985089</v>
      </c>
      <c r="G13" s="96">
        <v>18.794123804373463</v>
      </c>
      <c r="H13" s="97">
        <v>18.127957708155868</v>
      </c>
      <c r="I13" s="96">
        <v>18.1185879607111</v>
      </c>
      <c r="J13" s="98">
        <v>19.702390902515415</v>
      </c>
      <c r="K13" s="99">
        <v>1.3242222563327744E-3</v>
      </c>
      <c r="L13" s="100">
        <v>3.3637005750756455E-2</v>
      </c>
      <c r="M13" s="54">
        <v>9.0334987712545667E-2</v>
      </c>
      <c r="N13" s="28">
        <v>0.10384345156354743</v>
      </c>
    </row>
    <row r="14" spans="2:14" x14ac:dyDescent="0.2">
      <c r="B14" s="95" t="s">
        <v>43</v>
      </c>
      <c r="C14" s="96">
        <v>7.1625805175219854</v>
      </c>
      <c r="D14" s="96">
        <v>9.1838339281321151</v>
      </c>
      <c r="E14" s="96">
        <v>10.635279370030986</v>
      </c>
      <c r="F14" s="96">
        <v>10.209526444730773</v>
      </c>
      <c r="G14" s="96">
        <v>10.165022833237897</v>
      </c>
      <c r="H14" s="97">
        <v>10.342323463387803</v>
      </c>
      <c r="I14" s="96">
        <v>10.585734448205248</v>
      </c>
      <c r="J14" s="98">
        <v>10.419185467207791</v>
      </c>
      <c r="K14" s="99">
        <v>8.1343520112642231E-4</v>
      </c>
      <c r="L14" s="100">
        <v>2.0535626565248322E-2</v>
      </c>
      <c r="M14" s="54">
        <v>4.8384995628458827E-2</v>
      </c>
      <c r="N14" s="28">
        <v>5.4915374826791943E-2</v>
      </c>
    </row>
    <row r="15" spans="2:14" x14ac:dyDescent="0.2">
      <c r="B15" s="95" t="s">
        <v>30</v>
      </c>
      <c r="C15" s="96">
        <v>4.5727614704598807</v>
      </c>
      <c r="D15" s="96">
        <v>4.6361950683759314</v>
      </c>
      <c r="E15" s="96">
        <v>4.9304327812410591</v>
      </c>
      <c r="F15" s="96">
        <v>4.6253911759669819</v>
      </c>
      <c r="G15" s="96">
        <v>4.8994079905357744</v>
      </c>
      <c r="H15" s="97">
        <v>4.9897804331454321</v>
      </c>
      <c r="I15" s="96">
        <v>5.1241597819247655</v>
      </c>
      <c r="J15" s="98">
        <v>5.3098902922060836</v>
      </c>
      <c r="K15" s="99">
        <v>5.5356746748156382E-3</v>
      </c>
      <c r="L15" s="100">
        <v>0.1479872923604133</v>
      </c>
      <c r="M15" s="54">
        <v>2.1920657440931489E-2</v>
      </c>
      <c r="N15" s="28">
        <v>2.7986315878853869E-2</v>
      </c>
    </row>
    <row r="16" spans="2:14" x14ac:dyDescent="0.2">
      <c r="B16" s="95" t="s">
        <v>31</v>
      </c>
      <c r="C16" s="96">
        <v>1.2040544782210052</v>
      </c>
      <c r="D16" s="96">
        <v>1.1463418752165753</v>
      </c>
      <c r="E16" s="96">
        <v>1.6432813823608399</v>
      </c>
      <c r="F16" s="96">
        <v>1.764326944894516</v>
      </c>
      <c r="G16" s="96">
        <v>1.9928590382322195</v>
      </c>
      <c r="H16" s="96">
        <v>2.1920550908588288</v>
      </c>
      <c r="I16" s="96">
        <v>2.4144683872491588</v>
      </c>
      <c r="J16" s="98">
        <v>2.6877012354481931</v>
      </c>
      <c r="K16" s="99">
        <v>1.6979215131493364E-2</v>
      </c>
      <c r="L16" s="100">
        <v>0.52335781257871283</v>
      </c>
      <c r="M16" s="32">
        <v>8.3614996227324451E-3</v>
      </c>
      <c r="N16" s="33">
        <v>1.4165802233926755E-2</v>
      </c>
    </row>
    <row r="17" spans="2:14" x14ac:dyDescent="0.2">
      <c r="B17" s="95" t="s">
        <v>32</v>
      </c>
      <c r="C17" s="96">
        <v>0.16480089687146304</v>
      </c>
      <c r="D17" s="96">
        <v>1.6175246322797949</v>
      </c>
      <c r="E17" s="96">
        <v>2.1732702636927868</v>
      </c>
      <c r="F17" s="96">
        <v>2.9462538195735894</v>
      </c>
      <c r="G17" s="96">
        <v>3.6164749796546651</v>
      </c>
      <c r="H17" s="96">
        <v>4.2783068697652942</v>
      </c>
      <c r="I17" s="96">
        <v>4.8939522131958979</v>
      </c>
      <c r="J17" s="98">
        <v>5.4621693044109234</v>
      </c>
      <c r="K17" s="99">
        <v>2.4999845549137589E-2</v>
      </c>
      <c r="L17" s="100">
        <v>0.85393711435271435</v>
      </c>
      <c r="M17" s="32">
        <v>1.396288838195545E-2</v>
      </c>
      <c r="N17" s="33">
        <v>2.8788917873011809E-2</v>
      </c>
    </row>
    <row r="18" spans="2:14" x14ac:dyDescent="0.2">
      <c r="B18" s="95" t="s">
        <v>33</v>
      </c>
      <c r="C18" s="96">
        <v>9.7369322780289633E-2</v>
      </c>
      <c r="D18" s="96">
        <v>0.92092634222622849</v>
      </c>
      <c r="E18" s="96">
        <v>3.1998068068299608</v>
      </c>
      <c r="F18" s="96">
        <v>4.5499475667284317</v>
      </c>
      <c r="G18" s="96">
        <v>6.4551712012035019</v>
      </c>
      <c r="H18" s="97">
        <v>8.6578371405166017</v>
      </c>
      <c r="I18" s="96">
        <v>10.571206172910172</v>
      </c>
      <c r="J18" s="98">
        <v>13.934377384547284</v>
      </c>
      <c r="K18" s="99">
        <v>4.5787019676331253E-2</v>
      </c>
      <c r="L18" s="100">
        <v>2.062535816114158</v>
      </c>
      <c r="M18" s="32">
        <v>2.1563115029639104E-2</v>
      </c>
      <c r="N18" s="33">
        <v>7.344255071173561E-2</v>
      </c>
    </row>
    <row r="19" spans="2:14" x14ac:dyDescent="0.2">
      <c r="B19" s="95" t="s">
        <v>34</v>
      </c>
      <c r="C19" s="96">
        <v>0.15249949407886162</v>
      </c>
      <c r="D19" s="96">
        <v>0.33962385282543922</v>
      </c>
      <c r="E19" s="96">
        <v>1.7928745795425902</v>
      </c>
      <c r="F19" s="96">
        <v>3.5438099670210392</v>
      </c>
      <c r="G19" s="96">
        <v>5.3020794962181963</v>
      </c>
      <c r="H19" s="97">
        <v>7.0802200132110906</v>
      </c>
      <c r="I19" s="96">
        <v>9.0566399974615717</v>
      </c>
      <c r="J19" s="98">
        <v>12.469132513668068</v>
      </c>
      <c r="K19" s="99">
        <v>5.1609819226503983E-2</v>
      </c>
      <c r="L19" s="100">
        <v>2.5185669180082306</v>
      </c>
      <c r="M19" s="32">
        <v>1.6794826938412756E-2</v>
      </c>
      <c r="N19" s="33">
        <v>6.5719828858802704E-2</v>
      </c>
    </row>
    <row r="20" spans="2:14" x14ac:dyDescent="0.2">
      <c r="B20" s="101"/>
      <c r="C20" s="96"/>
      <c r="D20" s="96"/>
      <c r="E20" s="96"/>
      <c r="F20" s="96"/>
      <c r="G20" s="96"/>
      <c r="H20" s="97"/>
      <c r="I20" s="96"/>
      <c r="J20" s="98"/>
      <c r="K20" s="99"/>
      <c r="L20" s="100"/>
      <c r="M20" s="32"/>
      <c r="N20" s="33"/>
    </row>
    <row r="21" spans="2:14" x14ac:dyDescent="0.2">
      <c r="B21" s="74" t="str">
        <f>"End-use sectors"</f>
        <v>End-use sectors</v>
      </c>
      <c r="J21" s="85"/>
      <c r="K21" s="86"/>
      <c r="L21" s="87"/>
      <c r="M21" s="86"/>
      <c r="N21" s="88"/>
    </row>
    <row r="22" spans="2:14" x14ac:dyDescent="0.2">
      <c r="B22" s="89" t="s">
        <v>36</v>
      </c>
      <c r="J22" s="85"/>
      <c r="K22" s="86"/>
      <c r="L22" s="87"/>
      <c r="M22" s="86"/>
      <c r="N22" s="88"/>
    </row>
    <row r="23" spans="2:14" x14ac:dyDescent="0.2">
      <c r="B23" s="95" t="s">
        <v>37</v>
      </c>
      <c r="C23" s="90">
        <v>44.726166023368584</v>
      </c>
      <c r="D23" s="90">
        <v>49.510812731629528</v>
      </c>
      <c r="E23" s="90">
        <v>46.744142257446569</v>
      </c>
      <c r="F23" s="90">
        <v>46.629439836904851</v>
      </c>
      <c r="G23" s="90">
        <v>46.753428849569325</v>
      </c>
      <c r="H23" s="90">
        <v>46.63311613654983</v>
      </c>
      <c r="I23" s="90">
        <v>45.729583981161042</v>
      </c>
      <c r="J23" s="91">
        <v>42.660010845461613</v>
      </c>
      <c r="K23" s="92">
        <v>-3.5524801797609529E-3</v>
      </c>
      <c r="L23" s="93">
        <v>-8.5127100075125361E-2</v>
      </c>
      <c r="M23" s="93">
        <v>1</v>
      </c>
      <c r="N23" s="94">
        <v>1</v>
      </c>
    </row>
    <row r="24" spans="2:14" x14ac:dyDescent="0.2">
      <c r="B24" s="95" t="s">
        <v>28</v>
      </c>
      <c r="C24" s="97">
        <v>8.1055021623201142</v>
      </c>
      <c r="D24" s="97">
        <v>6.0747606623060921</v>
      </c>
      <c r="E24" s="97">
        <v>4.5084237377206273</v>
      </c>
      <c r="F24" s="97">
        <v>3.6785671305454528</v>
      </c>
      <c r="G24" s="97">
        <v>2.8472654433864335</v>
      </c>
      <c r="H24" s="97">
        <v>2.1914788938084988</v>
      </c>
      <c r="I24" s="97">
        <v>1.627450495487794</v>
      </c>
      <c r="J24" s="102">
        <v>0.91524226025763455</v>
      </c>
      <c r="K24" s="103">
        <v>-5.4123806074729996E-2</v>
      </c>
      <c r="L24" s="100">
        <v>-0.75119598806344912</v>
      </c>
      <c r="M24" s="54">
        <v>7.8889369964810357E-2</v>
      </c>
      <c r="N24" s="28">
        <v>2.1454337261496561E-2</v>
      </c>
    </row>
    <row r="25" spans="2:14" x14ac:dyDescent="0.2">
      <c r="B25" s="95" t="s">
        <v>8</v>
      </c>
      <c r="C25" s="97">
        <v>15.524988814813419</v>
      </c>
      <c r="D25" s="97">
        <v>16.520497010275534</v>
      </c>
      <c r="E25" s="97">
        <v>16.062732532305173</v>
      </c>
      <c r="F25" s="97">
        <v>16.073963232037507</v>
      </c>
      <c r="G25" s="97">
        <v>15.876532665481513</v>
      </c>
      <c r="H25" s="97">
        <v>15.35342700352836</v>
      </c>
      <c r="I25" s="97">
        <v>14.475299312195892</v>
      </c>
      <c r="J25" s="102">
        <v>11.992809532615368</v>
      </c>
      <c r="K25" s="103">
        <v>-1.1647378257304664E-2</v>
      </c>
      <c r="L25" s="100">
        <v>-0.25389840952776765</v>
      </c>
      <c r="M25" s="54">
        <v>0.34471705618294335</v>
      </c>
      <c r="N25" s="28">
        <v>0.28112532779375099</v>
      </c>
    </row>
    <row r="26" spans="2:14" x14ac:dyDescent="0.2">
      <c r="B26" s="95" t="s">
        <v>43</v>
      </c>
      <c r="C26" s="97">
        <v>2.4491899613542261</v>
      </c>
      <c r="D26" s="97">
        <v>3.1514510681228489</v>
      </c>
      <c r="E26" s="97">
        <v>2.8075741792666009</v>
      </c>
      <c r="F26" s="97">
        <v>2.8654485823225735</v>
      </c>
      <c r="G26" s="97">
        <v>2.7175379227982894</v>
      </c>
      <c r="H26" s="97">
        <v>2.6384811459563826</v>
      </c>
      <c r="I26" s="97">
        <v>2.5177486156930509</v>
      </c>
      <c r="J26" s="102">
        <v>2.1479659715531754</v>
      </c>
      <c r="K26" s="103">
        <v>-1.1461948631117935E-2</v>
      </c>
      <c r="L26" s="100">
        <v>-0.25039102610169561</v>
      </c>
      <c r="M26" s="54">
        <v>6.1451490567868999E-2</v>
      </c>
      <c r="N26" s="28">
        <v>5.0350806973169973E-2</v>
      </c>
    </row>
    <row r="27" spans="2:14" x14ac:dyDescent="0.2">
      <c r="B27" s="95" t="s">
        <v>11</v>
      </c>
      <c r="C27" s="97">
        <v>16.594665954929937</v>
      </c>
      <c r="D27" s="97">
        <v>20.964483960412327</v>
      </c>
      <c r="E27" s="97">
        <v>21.06227852838202</v>
      </c>
      <c r="F27" s="97">
        <v>21.769180815170436</v>
      </c>
      <c r="G27" s="97">
        <v>23.125896582747384</v>
      </c>
      <c r="H27" s="97">
        <v>24.305383178708762</v>
      </c>
      <c r="I27" s="97">
        <v>25.024119589040911</v>
      </c>
      <c r="J27" s="102">
        <v>25.664619243995169</v>
      </c>
      <c r="K27" s="103">
        <v>6.606451554277637E-3</v>
      </c>
      <c r="L27" s="100">
        <v>0.17894281194587225</v>
      </c>
      <c r="M27" s="54">
        <v>0.46685486446571522</v>
      </c>
      <c r="N27" s="28">
        <v>0.60160836191455169</v>
      </c>
    </row>
    <row r="28" spans="2:14" x14ac:dyDescent="0.2">
      <c r="B28" s="95" t="s">
        <v>10</v>
      </c>
      <c r="C28" s="97">
        <v>2.0518191299508928</v>
      </c>
      <c r="D28" s="97">
        <v>2.7996200305127275</v>
      </c>
      <c r="E28" s="97">
        <v>2.3031332797721475</v>
      </c>
      <c r="F28" s="97">
        <v>2.2422800768288766</v>
      </c>
      <c r="G28" s="97">
        <v>2.1861962351557054</v>
      </c>
      <c r="H28" s="97">
        <v>2.1443459145478272</v>
      </c>
      <c r="I28" s="97">
        <v>2.0849659687433899</v>
      </c>
      <c r="J28" s="102">
        <v>1.9393738370402644</v>
      </c>
      <c r="K28" s="103">
        <v>-5.7883061510559664E-3</v>
      </c>
      <c r="L28" s="100">
        <v>-0.13508849448325588</v>
      </c>
      <c r="M28" s="54">
        <v>4.8087218818661959E-2</v>
      </c>
      <c r="N28" s="28">
        <v>4.546116605703078E-2</v>
      </c>
    </row>
    <row r="29" spans="2:14" x14ac:dyDescent="0.2">
      <c r="B29" s="104"/>
      <c r="J29" s="85"/>
      <c r="K29" s="86"/>
      <c r="L29" s="87"/>
      <c r="M29" s="86"/>
      <c r="N29" s="88"/>
    </row>
    <row r="30" spans="2:14" x14ac:dyDescent="0.2">
      <c r="B30" s="89" t="s">
        <v>12</v>
      </c>
      <c r="J30" s="85"/>
      <c r="K30" s="86"/>
      <c r="L30" s="87"/>
      <c r="M30" s="86"/>
      <c r="N30" s="88"/>
    </row>
    <row r="31" spans="2:14" x14ac:dyDescent="0.2">
      <c r="B31" s="95" t="s">
        <v>37</v>
      </c>
      <c r="C31" s="90">
        <v>51.999229612566708</v>
      </c>
      <c r="D31" s="90">
        <v>54.532924135800641</v>
      </c>
      <c r="E31" s="90">
        <v>47.979436847644514</v>
      </c>
      <c r="F31" s="90">
        <v>57.313921705015268</v>
      </c>
      <c r="G31" s="90">
        <v>57.109296575903372</v>
      </c>
      <c r="H31" s="90">
        <v>55.535127667198033</v>
      </c>
      <c r="I31" s="90">
        <v>53.922423763205344</v>
      </c>
      <c r="J31" s="91">
        <v>50.290274005526499</v>
      </c>
      <c r="K31" s="92">
        <v>-5.2156254357755838E-3</v>
      </c>
      <c r="L31" s="93">
        <v>-0.12254697446177665</v>
      </c>
      <c r="M31" s="105">
        <v>1</v>
      </c>
      <c r="N31" s="94">
        <v>1</v>
      </c>
    </row>
    <row r="32" spans="2:14" x14ac:dyDescent="0.2">
      <c r="B32" s="95" t="s">
        <v>28</v>
      </c>
      <c r="C32" s="97">
        <v>51.451516443457997</v>
      </c>
      <c r="D32" s="97">
        <v>52.511814111364131</v>
      </c>
      <c r="E32" s="97">
        <v>45.421775838422377</v>
      </c>
      <c r="F32" s="97">
        <v>53.380181429162199</v>
      </c>
      <c r="G32" s="97">
        <v>51.495692846596526</v>
      </c>
      <c r="H32" s="97">
        <v>47.803490924350648</v>
      </c>
      <c r="I32" s="97">
        <v>43.877471232642399</v>
      </c>
      <c r="J32" s="102">
        <v>36.073291515980785</v>
      </c>
      <c r="K32" s="103">
        <v>-1.5553251184936667E-2</v>
      </c>
      <c r="L32" s="100">
        <v>-0.32421939097656316</v>
      </c>
      <c r="M32" s="54">
        <v>0.93136501291781526</v>
      </c>
      <c r="N32" s="28">
        <v>0.71730155043531119</v>
      </c>
    </row>
    <row r="33" spans="2:14" x14ac:dyDescent="0.2">
      <c r="B33" s="95" t="s">
        <v>32</v>
      </c>
      <c r="C33" s="97">
        <v>0.1646995798457096</v>
      </c>
      <c r="D33" s="97">
        <v>1.5560672678289651</v>
      </c>
      <c r="E33" s="97">
        <v>2.0037537940439005</v>
      </c>
      <c r="F33" s="97">
        <v>2.9462538195735841</v>
      </c>
      <c r="G33" s="97">
        <v>3.6164749796546674</v>
      </c>
      <c r="H33" s="97">
        <v>4.2783068697652968</v>
      </c>
      <c r="I33" s="97">
        <v>4.8939522131958872</v>
      </c>
      <c r="J33" s="102">
        <v>5.4621693044109225</v>
      </c>
      <c r="K33" s="103">
        <v>2.4999845549137589E-2</v>
      </c>
      <c r="L33" s="100">
        <v>0.85393711435271746</v>
      </c>
      <c r="M33" s="54">
        <v>5.1405552646308819E-2</v>
      </c>
      <c r="N33" s="28">
        <v>0.10861283642659561</v>
      </c>
    </row>
    <row r="34" spans="2:14" x14ac:dyDescent="0.2">
      <c r="B34" s="95" t="s">
        <v>8</v>
      </c>
      <c r="C34" s="97">
        <v>3.1905294166097949E-2</v>
      </c>
      <c r="D34" s="97">
        <v>0.12070307183484401</v>
      </c>
      <c r="E34" s="97">
        <v>0.1771524262518519</v>
      </c>
      <c r="F34" s="97">
        <v>0.31818156222616117</v>
      </c>
      <c r="G34" s="97">
        <v>0.75626864184937814</v>
      </c>
      <c r="H34" s="97">
        <v>1.1708659458367723</v>
      </c>
      <c r="I34" s="97">
        <v>1.3955059602467466</v>
      </c>
      <c r="J34" s="102">
        <v>1.7863508928952956</v>
      </c>
      <c r="K34" s="103">
        <v>7.1449411058589485E-2</v>
      </c>
      <c r="L34" s="100">
        <v>4.6142501796680797</v>
      </c>
      <c r="M34" s="54">
        <v>5.5515580291955252E-3</v>
      </c>
      <c r="N34" s="28">
        <v>3.5520802545219575E-2</v>
      </c>
    </row>
    <row r="35" spans="2:14" x14ac:dyDescent="0.2">
      <c r="B35" s="95" t="s">
        <v>10</v>
      </c>
      <c r="C35" s="97">
        <v>0.35110829509690339</v>
      </c>
      <c r="D35" s="97">
        <v>0.34433968477270077</v>
      </c>
      <c r="E35" s="97">
        <v>0.37675478892638481</v>
      </c>
      <c r="F35" s="97">
        <v>0.66930489405332327</v>
      </c>
      <c r="G35" s="97">
        <v>1.2408601078028001</v>
      </c>
      <c r="H35" s="97">
        <v>2.282463927245316</v>
      </c>
      <c r="I35" s="97">
        <v>3.7554943571203112</v>
      </c>
      <c r="J35" s="102">
        <v>6.9684622922394954</v>
      </c>
      <c r="K35" s="103">
        <v>9.8248245536098677E-2</v>
      </c>
      <c r="L35" s="100">
        <v>9.4114916148877299</v>
      </c>
      <c r="M35" s="54">
        <v>1.1677876406680361E-2</v>
      </c>
      <c r="N35" s="28">
        <v>0.13856481059287362</v>
      </c>
    </row>
    <row r="36" spans="2:14" x14ac:dyDescent="0.2">
      <c r="B36" s="104"/>
      <c r="J36" s="85"/>
      <c r="K36" s="86"/>
      <c r="L36" s="87"/>
      <c r="M36" s="86"/>
      <c r="N36" s="88"/>
    </row>
    <row r="37" spans="2:14" x14ac:dyDescent="0.2">
      <c r="B37" s="89" t="s">
        <v>38</v>
      </c>
      <c r="J37" s="85"/>
      <c r="K37" s="86"/>
      <c r="L37" s="87"/>
      <c r="M37" s="86"/>
      <c r="N37" s="88"/>
    </row>
    <row r="38" spans="2:14" x14ac:dyDescent="0.2">
      <c r="B38" s="95" t="s">
        <v>37</v>
      </c>
      <c r="C38" s="90">
        <v>68.315305440753434</v>
      </c>
      <c r="D38" s="90">
        <v>65.771065058176475</v>
      </c>
      <c r="E38" s="90">
        <v>65.663814483673875</v>
      </c>
      <c r="F38" s="90">
        <v>66.007866892700605</v>
      </c>
      <c r="G38" s="90">
        <v>65.831032784037944</v>
      </c>
      <c r="H38" s="90">
        <v>66.251275243332032</v>
      </c>
      <c r="I38" s="90">
        <v>65.673857908354464</v>
      </c>
      <c r="J38" s="91">
        <v>62.933345323100028</v>
      </c>
      <c r="K38" s="92">
        <v>-1.9060920831255324E-3</v>
      </c>
      <c r="L38" s="93">
        <v>-4.6578108251829731E-2</v>
      </c>
      <c r="M38" s="105">
        <v>1</v>
      </c>
      <c r="N38" s="94">
        <v>1</v>
      </c>
    </row>
    <row r="39" spans="2:14" x14ac:dyDescent="0.2">
      <c r="B39" s="95" t="s">
        <v>28</v>
      </c>
      <c r="C39" s="97">
        <v>25.726454137314864</v>
      </c>
      <c r="D39" s="97">
        <v>24.645024952336144</v>
      </c>
      <c r="E39" s="97">
        <v>22.712036216862899</v>
      </c>
      <c r="F39" s="97">
        <v>22.257868678115997</v>
      </c>
      <c r="G39" s="97">
        <v>21.224217306299092</v>
      </c>
      <c r="H39" s="97">
        <v>21.193931563826229</v>
      </c>
      <c r="I39" s="97">
        <v>20.736510304929133</v>
      </c>
      <c r="J39" s="102">
        <v>19.512055468821778</v>
      </c>
      <c r="K39" s="103">
        <v>-5.2526798113268214E-3</v>
      </c>
      <c r="L39" s="100">
        <v>-0.12336370786453199</v>
      </c>
      <c r="M39" s="54">
        <v>0.33720024181810598</v>
      </c>
      <c r="N39" s="28">
        <v>0.31004319520354134</v>
      </c>
    </row>
    <row r="40" spans="2:14" x14ac:dyDescent="0.2">
      <c r="B40" s="95" t="s">
        <v>8</v>
      </c>
      <c r="C40" s="97">
        <v>18.402705606882215</v>
      </c>
      <c r="D40" s="97">
        <v>17.784990350314764</v>
      </c>
      <c r="E40" s="97">
        <v>20.808851952210173</v>
      </c>
      <c r="F40" s="97">
        <v>21.751504618742231</v>
      </c>
      <c r="G40" s="97">
        <v>22.871709661233137</v>
      </c>
      <c r="H40" s="97">
        <v>23.391252292449384</v>
      </c>
      <c r="I40" s="97">
        <v>23.338164169255645</v>
      </c>
      <c r="J40" s="102">
        <v>21.668871173271611</v>
      </c>
      <c r="K40" s="103">
        <v>-1.5223683099030438E-4</v>
      </c>
      <c r="L40" s="100">
        <v>-3.7989760671277573E-3</v>
      </c>
      <c r="M40" s="54">
        <v>0.32952897347978977</v>
      </c>
      <c r="N40" s="28">
        <v>0.34431462465603163</v>
      </c>
    </row>
    <row r="41" spans="2:14" x14ac:dyDescent="0.2">
      <c r="B41" s="95" t="s">
        <v>9</v>
      </c>
      <c r="C41" s="97">
        <v>7.9904876846457453</v>
      </c>
      <c r="D41" s="97">
        <v>7.2746915580356299</v>
      </c>
      <c r="E41" s="97">
        <v>5.6411718697341078</v>
      </c>
      <c r="F41" s="97">
        <v>4.8862039552005818</v>
      </c>
      <c r="G41" s="97">
        <v>4.2421093086011679</v>
      </c>
      <c r="H41" s="97">
        <v>3.566891553790807</v>
      </c>
      <c r="I41" s="97">
        <v>2.7388203883802067</v>
      </c>
      <c r="J41" s="102">
        <v>1.664552059457802</v>
      </c>
      <c r="K41" s="103">
        <v>-4.2159862895663425E-2</v>
      </c>
      <c r="L41" s="100">
        <v>-0.65933635298089577</v>
      </c>
      <c r="M41" s="54">
        <v>7.4024569876547791E-2</v>
      </c>
      <c r="N41" s="28">
        <v>2.6449445058291207E-2</v>
      </c>
    </row>
    <row r="42" spans="2:14" x14ac:dyDescent="0.2">
      <c r="B42" s="95" t="s">
        <v>11</v>
      </c>
      <c r="C42" s="97">
        <v>12.311640614300835</v>
      </c>
      <c r="D42" s="97">
        <v>11.909515625411474</v>
      </c>
      <c r="E42" s="97">
        <v>11.825896823030076</v>
      </c>
      <c r="F42" s="97">
        <v>12.679352095813263</v>
      </c>
      <c r="G42" s="97">
        <v>13.174410627319784</v>
      </c>
      <c r="H42" s="97">
        <v>13.814269660123399</v>
      </c>
      <c r="I42" s="97">
        <v>14.736232380741917</v>
      </c>
      <c r="J42" s="102">
        <v>16.55944538387828</v>
      </c>
      <c r="K42" s="103">
        <v>1.0736499197457006E-2</v>
      </c>
      <c r="L42" s="100">
        <v>0.30601668434984375</v>
      </c>
      <c r="M42" s="54">
        <v>0.19208849933636307</v>
      </c>
      <c r="N42" s="28">
        <v>0.26312673033448369</v>
      </c>
    </row>
    <row r="43" spans="2:14" x14ac:dyDescent="0.2">
      <c r="B43" s="95" t="s">
        <v>10</v>
      </c>
      <c r="C43" s="97">
        <v>3.8840173976097674</v>
      </c>
      <c r="D43" s="97">
        <v>4.1568425720784674</v>
      </c>
      <c r="E43" s="97">
        <v>4.675857621836613</v>
      </c>
      <c r="F43" s="97">
        <v>4.4329375448285262</v>
      </c>
      <c r="G43" s="97">
        <v>4.318585880584763</v>
      </c>
      <c r="H43" s="97">
        <v>4.2849301731422145</v>
      </c>
      <c r="I43" s="97">
        <v>4.1241306650475664</v>
      </c>
      <c r="J43" s="102">
        <v>3.5284212376705568</v>
      </c>
      <c r="K43" s="103">
        <v>-9.0869394393098268E-3</v>
      </c>
      <c r="L43" s="100">
        <v>-0.20404445088859413</v>
      </c>
      <c r="M43" s="54">
        <v>6.7157715489193262E-2</v>
      </c>
      <c r="N43" s="28">
        <v>5.6066004747652123E-2</v>
      </c>
    </row>
    <row r="44" spans="2:14" x14ac:dyDescent="0.2">
      <c r="B44" s="86"/>
      <c r="C44" s="97"/>
      <c r="D44" s="97"/>
      <c r="E44" s="97"/>
      <c r="F44" s="97"/>
      <c r="G44" s="97"/>
      <c r="H44" s="97"/>
      <c r="I44" s="97"/>
      <c r="J44" s="102"/>
      <c r="K44" s="103"/>
      <c r="L44" s="100"/>
      <c r="M44" s="54"/>
      <c r="N44" s="28"/>
    </row>
    <row r="45" spans="2:14" ht="3.95" customHeight="1" x14ac:dyDescent="0.2">
      <c r="B45" s="79"/>
      <c r="C45" s="80"/>
      <c r="D45" s="80"/>
      <c r="E45" s="80"/>
      <c r="F45" s="80"/>
      <c r="G45" s="80"/>
      <c r="H45" s="80"/>
      <c r="I45" s="80"/>
      <c r="J45" s="81"/>
      <c r="K45" s="82"/>
      <c r="L45" s="106"/>
      <c r="M45" s="82"/>
      <c r="N45" s="81"/>
    </row>
    <row r="46" spans="2:14" x14ac:dyDescent="0.2">
      <c r="B46" s="74" t="str">
        <f>"Power generation"</f>
        <v>Power generation</v>
      </c>
      <c r="J46" s="85"/>
      <c r="K46" s="86"/>
      <c r="L46" s="87"/>
      <c r="M46" s="86"/>
      <c r="N46" s="88"/>
    </row>
    <row r="47" spans="2:14" x14ac:dyDescent="0.2">
      <c r="B47" s="95" t="s">
        <v>27</v>
      </c>
      <c r="C47" s="90">
        <v>85.827730325449835</v>
      </c>
      <c r="D47" s="90">
        <v>90.615182461293017</v>
      </c>
      <c r="E47" s="90">
        <v>79.447384323962538</v>
      </c>
      <c r="F47" s="90">
        <v>78.733761992693672</v>
      </c>
      <c r="G47" s="90">
        <v>77.651156676031022</v>
      </c>
      <c r="H47" s="90">
        <v>78.602933208212306</v>
      </c>
      <c r="I47" s="90">
        <v>80.26912943979211</v>
      </c>
      <c r="J47" s="91">
        <v>84.175819681484953</v>
      </c>
      <c r="K47" s="92">
        <v>2.6770025212665693E-3</v>
      </c>
      <c r="L47" s="93">
        <v>6.9119746739604526E-2</v>
      </c>
      <c r="M47" s="105">
        <v>1</v>
      </c>
      <c r="N47" s="94">
        <v>1</v>
      </c>
    </row>
    <row r="48" spans="2:14" x14ac:dyDescent="0.2">
      <c r="B48" s="95" t="s">
        <v>28</v>
      </c>
      <c r="C48" s="97">
        <v>6.7025848452195822</v>
      </c>
      <c r="D48" s="97">
        <v>2.9381667573201886</v>
      </c>
      <c r="E48" s="97">
        <v>1.7668526094919543</v>
      </c>
      <c r="F48" s="97">
        <v>1.0215603829065356</v>
      </c>
      <c r="G48" s="97">
        <v>0.66167050366445046</v>
      </c>
      <c r="H48" s="97">
        <v>0.51254527896121282</v>
      </c>
      <c r="I48" s="97">
        <v>0.37708724355638629</v>
      </c>
      <c r="J48" s="102">
        <v>0.18670365375755099</v>
      </c>
      <c r="K48" s="103">
        <v>-6.5723229188425991E-2</v>
      </c>
      <c r="L48" s="100">
        <v>-0.81723679100951108</v>
      </c>
      <c r="M48" s="54">
        <v>1.2974870716851232E-2</v>
      </c>
      <c r="N48" s="28">
        <v>2.2180200259887431E-3</v>
      </c>
    </row>
    <row r="49" spans="2:16" x14ac:dyDescent="0.2">
      <c r="B49" s="95" t="s">
        <v>8</v>
      </c>
      <c r="C49" s="97">
        <v>13.577318372591698</v>
      </c>
      <c r="D49" s="97">
        <v>20.025061222979044</v>
      </c>
      <c r="E49" s="97">
        <v>23.94605738744152</v>
      </c>
      <c r="F49" s="97">
        <v>24.529210865445602</v>
      </c>
      <c r="G49" s="97">
        <v>26.987281818647183</v>
      </c>
      <c r="H49" s="97">
        <v>27.205707615915276</v>
      </c>
      <c r="I49" s="97">
        <v>26.798968073229705</v>
      </c>
      <c r="J49" s="102">
        <v>23.928164114301385</v>
      </c>
      <c r="K49" s="103">
        <v>-9.9184809699859322E-4</v>
      </c>
      <c r="L49" s="100">
        <v>-2.45033056481615E-2</v>
      </c>
      <c r="M49" s="54">
        <v>0.31154628261916228</v>
      </c>
      <c r="N49" s="28">
        <v>0.2842641058304366</v>
      </c>
    </row>
    <row r="50" spans="2:16" x14ac:dyDescent="0.2">
      <c r="B50" s="95" t="s">
        <v>9</v>
      </c>
      <c r="C50" s="97">
        <v>34.591310113192037</v>
      </c>
      <c r="D50" s="97">
        <v>34.138277529207969</v>
      </c>
      <c r="E50" s="97">
        <v>18.837659542297828</v>
      </c>
      <c r="F50" s="97">
        <v>16.065690518145946</v>
      </c>
      <c r="G50" s="97">
        <v>8.9806490731936925</v>
      </c>
      <c r="H50" s="97">
        <v>6.1663185211656373</v>
      </c>
      <c r="I50" s="97">
        <v>3.8961330630915749</v>
      </c>
      <c r="J50" s="102">
        <v>1.9944953508048964</v>
      </c>
      <c r="K50" s="103">
        <v>-8.0064570310561578E-2</v>
      </c>
      <c r="L50" s="100">
        <v>-0.87585374257320936</v>
      </c>
      <c r="M50" s="54">
        <v>0.20405084313939945</v>
      </c>
      <c r="N50" s="28">
        <v>2.3694397730273594E-2</v>
      </c>
    </row>
    <row r="51" spans="2:16" x14ac:dyDescent="0.2">
      <c r="B51" s="95" t="s">
        <v>13</v>
      </c>
      <c r="C51" s="97">
        <v>23.30534249600473</v>
      </c>
      <c r="D51" s="97">
        <v>23.617682362711605</v>
      </c>
      <c r="E51" s="97">
        <v>19.193408819142913</v>
      </c>
      <c r="F51" s="97">
        <v>19.061228257985089</v>
      </c>
      <c r="G51" s="97">
        <v>18.794123804373463</v>
      </c>
      <c r="H51" s="97">
        <v>18.127957708155868</v>
      </c>
      <c r="I51" s="97">
        <v>18.1185879607111</v>
      </c>
      <c r="J51" s="102">
        <v>19.702390902515415</v>
      </c>
      <c r="K51" s="103">
        <v>1.3242222563327744E-3</v>
      </c>
      <c r="L51" s="100">
        <v>3.3637005750756455E-2</v>
      </c>
      <c r="M51" s="54">
        <v>0.24209726266800169</v>
      </c>
      <c r="N51" s="28">
        <v>0.2340623587280504</v>
      </c>
    </row>
    <row r="52" spans="2:16" x14ac:dyDescent="0.2">
      <c r="B52" s="95" t="s">
        <v>30</v>
      </c>
      <c r="C52" s="97">
        <v>4.5727614704598807</v>
      </c>
      <c r="D52" s="97">
        <v>4.6361950683759314</v>
      </c>
      <c r="E52" s="97">
        <v>4.9304327812410591</v>
      </c>
      <c r="F52" s="97">
        <v>4.6253911759669819</v>
      </c>
      <c r="G52" s="97">
        <v>4.8994079905357744</v>
      </c>
      <c r="H52" s="97">
        <v>4.9897804331454321</v>
      </c>
      <c r="I52" s="97">
        <v>5.1241597819247655</v>
      </c>
      <c r="J52" s="102">
        <v>5.3098902922060836</v>
      </c>
      <c r="K52" s="103">
        <v>5.5356746748156382E-3</v>
      </c>
      <c r="L52" s="100">
        <v>0.1479872923604133</v>
      </c>
      <c r="M52" s="54">
        <v>5.8747239543770417E-2</v>
      </c>
      <c r="N52" s="28">
        <v>6.3080945481710948E-2</v>
      </c>
    </row>
    <row r="53" spans="2:16" x14ac:dyDescent="0.2">
      <c r="B53" s="95" t="s">
        <v>33</v>
      </c>
      <c r="C53" s="97">
        <v>9.7369322780289633E-2</v>
      </c>
      <c r="D53" s="97">
        <v>0.92092634222622849</v>
      </c>
      <c r="E53" s="97">
        <v>3.1998068068299608</v>
      </c>
      <c r="F53" s="97">
        <v>4.5499475667284317</v>
      </c>
      <c r="G53" s="97">
        <v>6.4551712012035019</v>
      </c>
      <c r="H53" s="97">
        <v>8.6578371405166017</v>
      </c>
      <c r="I53" s="97">
        <v>10.571206172910172</v>
      </c>
      <c r="J53" s="102">
        <v>13.934377384547284</v>
      </c>
      <c r="K53" s="103">
        <v>4.5787019676331253E-2</v>
      </c>
      <c r="L53" s="100">
        <v>2.062535816114158</v>
      </c>
      <c r="M53" s="54">
        <v>5.7789027877909065E-2</v>
      </c>
      <c r="N53" s="28">
        <v>0.16553895687946887</v>
      </c>
    </row>
    <row r="54" spans="2:16" x14ac:dyDescent="0.2">
      <c r="B54" s="95" t="s">
        <v>34</v>
      </c>
      <c r="C54" s="97">
        <v>4.2352293845410059E-3</v>
      </c>
      <c r="D54" s="97">
        <v>0.11040661699504446</v>
      </c>
      <c r="E54" s="97">
        <v>1.4909713811257403</v>
      </c>
      <c r="F54" s="97">
        <v>3.1634532692341533</v>
      </c>
      <c r="G54" s="97">
        <v>4.8289045417403651</v>
      </c>
      <c r="H54" s="97">
        <v>6.531727100582132</v>
      </c>
      <c r="I54" s="97">
        <v>8.4456084878278137</v>
      </c>
      <c r="J54" s="102">
        <v>11.770677665785312</v>
      </c>
      <c r="K54" s="103">
        <v>5.3963574586668894E-2</v>
      </c>
      <c r="L54" s="100">
        <v>2.720831845458207</v>
      </c>
      <c r="M54" s="54">
        <v>4.0179119975592113E-2</v>
      </c>
      <c r="N54" s="28">
        <v>0.13983442882201425</v>
      </c>
    </row>
    <row r="55" spans="2:16" x14ac:dyDescent="0.2">
      <c r="B55" s="95" t="s">
        <v>42</v>
      </c>
      <c r="C55" s="97">
        <v>2.9768084758170801</v>
      </c>
      <c r="D55" s="97">
        <v>4.2284665614770063</v>
      </c>
      <c r="E55" s="97">
        <v>6.0821949963915642</v>
      </c>
      <c r="F55" s="97">
        <v>5.7172799562809331</v>
      </c>
      <c r="G55" s="97">
        <v>6.0439477426725858</v>
      </c>
      <c r="H55" s="97">
        <v>6.4110594097701465</v>
      </c>
      <c r="I55" s="97">
        <v>6.9373786565405879</v>
      </c>
      <c r="J55" s="97">
        <v>7.3491203175670279</v>
      </c>
      <c r="K55" s="103">
        <v>1.0094103654638698E-2</v>
      </c>
      <c r="L55" s="100">
        <v>0.2854225040166829</v>
      </c>
      <c r="M55" s="54">
        <v>7.2615353459313733E-2</v>
      </c>
      <c r="N55" s="28">
        <v>8.7306786502056685E-2</v>
      </c>
    </row>
    <row r="56" spans="2:16" x14ac:dyDescent="0.2">
      <c r="B56" s="107"/>
      <c r="N56" s="108"/>
    </row>
    <row r="57" spans="2:16" ht="3.95" customHeight="1" x14ac:dyDescent="0.2">
      <c r="B57" s="79"/>
      <c r="C57" s="80"/>
      <c r="D57" s="80"/>
      <c r="E57" s="80"/>
      <c r="F57" s="80"/>
      <c r="G57" s="80"/>
      <c r="H57" s="80"/>
      <c r="I57" s="80"/>
      <c r="J57" s="81"/>
      <c r="K57" s="82"/>
      <c r="L57" s="106"/>
      <c r="M57" s="82"/>
      <c r="N57" s="81"/>
    </row>
    <row r="58" spans="2:16" x14ac:dyDescent="0.2">
      <c r="B58" s="74" t="s">
        <v>41</v>
      </c>
      <c r="K58" s="103"/>
      <c r="L58" s="100"/>
      <c r="M58" s="54"/>
      <c r="N58" s="28"/>
    </row>
    <row r="59" spans="2:16" x14ac:dyDescent="0.2">
      <c r="B59" s="95" t="s">
        <v>6</v>
      </c>
      <c r="C59" s="90">
        <v>9842.0123983355279</v>
      </c>
      <c r="D59" s="90">
        <v>10927.763890445478</v>
      </c>
      <c r="E59" s="90">
        <v>10810.802218828101</v>
      </c>
      <c r="F59" s="90">
        <v>11348.377252240616</v>
      </c>
      <c r="G59" s="90">
        <v>12093.137338952507</v>
      </c>
      <c r="H59" s="90">
        <v>12962.698192111948</v>
      </c>
      <c r="I59" s="90">
        <v>13846.500852903293</v>
      </c>
      <c r="J59" s="90">
        <v>15379.6043323549</v>
      </c>
      <c r="K59" s="92">
        <v>1.2232916564632879E-2</v>
      </c>
      <c r="L59" s="93">
        <v>0.35522497979333223</v>
      </c>
      <c r="M59" s="105">
        <v>1</v>
      </c>
      <c r="N59" s="94">
        <v>1</v>
      </c>
      <c r="P59" s="109"/>
    </row>
    <row r="60" spans="2:16" x14ac:dyDescent="0.2">
      <c r="B60" s="110" t="s">
        <v>28</v>
      </c>
      <c r="C60" s="97">
        <v>692.44706530936742</v>
      </c>
      <c r="D60" s="97">
        <v>326.98505190925522</v>
      </c>
      <c r="E60" s="97">
        <v>196.87007901565735</v>
      </c>
      <c r="F60" s="97">
        <v>107.32319025366498</v>
      </c>
      <c r="G60" s="97">
        <v>70.200979519825353</v>
      </c>
      <c r="H60" s="97">
        <v>55.204844766052688</v>
      </c>
      <c r="I60" s="97">
        <v>41.2885168960226</v>
      </c>
      <c r="J60" s="97">
        <v>20.934870469197364</v>
      </c>
      <c r="K60" s="103">
        <v>-6.3285877092465914E-2</v>
      </c>
      <c r="L60" s="100">
        <v>-0.80493618928288935</v>
      </c>
      <c r="M60" s="54">
        <v>9.4571398067045363E-3</v>
      </c>
      <c r="N60" s="28">
        <v>1.3612099516211579E-3</v>
      </c>
    </row>
    <row r="61" spans="2:16" x14ac:dyDescent="0.2">
      <c r="B61" s="110" t="s">
        <v>8</v>
      </c>
      <c r="C61" s="97">
        <v>1649.604798814109</v>
      </c>
      <c r="D61" s="97">
        <v>2658.4184255394352</v>
      </c>
      <c r="E61" s="97">
        <v>3443.8519958748234</v>
      </c>
      <c r="F61" s="97">
        <v>3564.0882630070319</v>
      </c>
      <c r="G61" s="97">
        <v>3973.0668751866065</v>
      </c>
      <c r="H61" s="97">
        <v>4014.1181275654758</v>
      </c>
      <c r="I61" s="97">
        <v>3938.4170818697467</v>
      </c>
      <c r="J61" s="97">
        <v>3464.2204247703912</v>
      </c>
      <c r="K61" s="103">
        <v>-1.1361801685089157E-3</v>
      </c>
      <c r="L61" s="100">
        <v>-2.8020585032420553E-2</v>
      </c>
      <c r="M61" s="54">
        <v>0.31406148947888918</v>
      </c>
      <c r="N61" s="28">
        <v>0.22524769492817995</v>
      </c>
    </row>
    <row r="62" spans="2:16" x14ac:dyDescent="0.2">
      <c r="B62" s="110" t="s">
        <v>9</v>
      </c>
      <c r="C62" s="97">
        <v>3685.0508186573161</v>
      </c>
      <c r="D62" s="97">
        <v>3665.2439642628633</v>
      </c>
      <c r="E62" s="97">
        <v>2016.9807896112463</v>
      </c>
      <c r="F62" s="97">
        <v>1729.3072142157389</v>
      </c>
      <c r="G62" s="97">
        <v>965.52353563277745</v>
      </c>
      <c r="H62" s="97">
        <v>656.34992909504206</v>
      </c>
      <c r="I62" s="97">
        <v>413.11822182948299</v>
      </c>
      <c r="J62" s="97">
        <v>209.62529710752887</v>
      </c>
      <c r="K62" s="103">
        <v>-8.0942123231601215E-2</v>
      </c>
      <c r="L62" s="100">
        <v>-0.87878076527738513</v>
      </c>
      <c r="M62" s="54">
        <v>0.15238365589884717</v>
      </c>
      <c r="N62" s="28">
        <v>1.3630083881061157E-2</v>
      </c>
    </row>
    <row r="63" spans="2:16" x14ac:dyDescent="0.2">
      <c r="B63" s="110" t="s">
        <v>13</v>
      </c>
      <c r="C63" s="97">
        <v>2253.4503052399095</v>
      </c>
      <c r="D63" s="97">
        <v>2283.5157814403228</v>
      </c>
      <c r="E63" s="97">
        <v>1855.7342053440211</v>
      </c>
      <c r="F63" s="97">
        <v>1844.6537910585885</v>
      </c>
      <c r="G63" s="97">
        <v>1822.1391328638865</v>
      </c>
      <c r="H63" s="97">
        <v>1759.861285269521</v>
      </c>
      <c r="I63" s="97">
        <v>1760.6842221084735</v>
      </c>
      <c r="J63" s="97">
        <v>1919.8595941342817</v>
      </c>
      <c r="K63" s="103">
        <v>1.599695852442018E-3</v>
      </c>
      <c r="L63" s="100">
        <v>4.0769603185286662E-2</v>
      </c>
      <c r="M63" s="54">
        <v>0.16254780309619873</v>
      </c>
      <c r="N63" s="28">
        <v>0.12483153354572132</v>
      </c>
    </row>
    <row r="64" spans="2:16" x14ac:dyDescent="0.2">
      <c r="B64" s="110" t="s">
        <v>30</v>
      </c>
      <c r="C64" s="97">
        <v>1339.9786072132174</v>
      </c>
      <c r="D64" s="97">
        <v>1358.6254477295663</v>
      </c>
      <c r="E64" s="97">
        <v>1444.866457135922</v>
      </c>
      <c r="F64" s="97">
        <v>1355.4840090040223</v>
      </c>
      <c r="G64" s="97">
        <v>1435.7854140562274</v>
      </c>
      <c r="H64" s="97">
        <v>1462.2693148014257</v>
      </c>
      <c r="I64" s="97">
        <v>1501.6495642724733</v>
      </c>
      <c r="J64" s="97">
        <v>1556.0784173343663</v>
      </c>
      <c r="K64" s="103">
        <v>5.5356746748156382E-3</v>
      </c>
      <c r="L64" s="100">
        <v>0.14798729236041397</v>
      </c>
      <c r="M64" s="54">
        <v>0.11944298104263289</v>
      </c>
      <c r="N64" s="28">
        <v>0.10117805267985734</v>
      </c>
    </row>
    <row r="65" spans="2:16" x14ac:dyDescent="0.2">
      <c r="B65" s="110" t="s">
        <v>33</v>
      </c>
      <c r="C65" s="97">
        <v>28.529237759938034</v>
      </c>
      <c r="D65" s="97">
        <v>269.83166593493672</v>
      </c>
      <c r="E65" s="97">
        <v>937.54425491803249</v>
      </c>
      <c r="F65" s="97">
        <v>1333.3750452398879</v>
      </c>
      <c r="G65" s="97">
        <v>1891.7062375346854</v>
      </c>
      <c r="H65" s="97">
        <v>2537.2037412766335</v>
      </c>
      <c r="I65" s="97">
        <v>3097.9219655446141</v>
      </c>
      <c r="J65" s="97">
        <v>4083.508832359993</v>
      </c>
      <c r="K65" s="103">
        <v>4.5787019676331253E-2</v>
      </c>
      <c r="L65" s="100">
        <v>2.0625358161141585</v>
      </c>
      <c r="M65" s="54">
        <v>0.11749477617838508</v>
      </c>
      <c r="N65" s="28">
        <v>0.26551455707929339</v>
      </c>
    </row>
    <row r="66" spans="2:16" x14ac:dyDescent="0.2">
      <c r="B66" s="110" t="s">
        <v>34</v>
      </c>
      <c r="C66" s="97">
        <v>1.2409233486412359</v>
      </c>
      <c r="D66" s="97">
        <v>32.349168470951419</v>
      </c>
      <c r="E66" s="97">
        <v>436.85501563342496</v>
      </c>
      <c r="F66" s="97">
        <v>927.05895707987224</v>
      </c>
      <c r="G66" s="97">
        <v>1415.1241783280236</v>
      </c>
      <c r="H66" s="97">
        <v>1914.1411610805758</v>
      </c>
      <c r="I66" s="97">
        <v>2475.0095323918104</v>
      </c>
      <c r="J66" s="97">
        <v>3449.4304901200612</v>
      </c>
      <c r="K66" s="103">
        <v>5.3963574586668894E-2</v>
      </c>
      <c r="L66" s="100">
        <v>2.7208318454582066</v>
      </c>
      <c r="M66" s="54">
        <v>8.1690882887844984E-2</v>
      </c>
      <c r="N66" s="28">
        <v>0.22428603594588639</v>
      </c>
    </row>
    <row r="67" spans="2:16" x14ac:dyDescent="0.2">
      <c r="B67" s="110" t="s">
        <v>42</v>
      </c>
      <c r="C67" s="97">
        <v>191.71064199302782</v>
      </c>
      <c r="D67" s="97">
        <v>332.79438515814763</v>
      </c>
      <c r="E67" s="97">
        <v>478.0994212949754</v>
      </c>
      <c r="F67" s="97">
        <v>487.08678238180983</v>
      </c>
      <c r="G67" s="97">
        <v>519.59098583047489</v>
      </c>
      <c r="H67" s="97">
        <v>563.54978825722173</v>
      </c>
      <c r="I67" s="97">
        <v>618.41174799067085</v>
      </c>
      <c r="J67" s="97">
        <v>675.94640605907989</v>
      </c>
      <c r="K67" s="103">
        <v>1.3193130858451863E-2</v>
      </c>
      <c r="L67" s="100">
        <v>0.38773300879519623</v>
      </c>
      <c r="M67" s="54">
        <v>4.2921271610497413E-2</v>
      </c>
      <c r="N67" s="28">
        <v>4.3950831988379256E-2</v>
      </c>
    </row>
    <row r="68" spans="2:16" ht="3.95" customHeight="1" x14ac:dyDescent="0.2">
      <c r="B68" s="79"/>
      <c r="C68" s="80"/>
      <c r="D68" s="80"/>
      <c r="E68" s="80"/>
      <c r="F68" s="80"/>
      <c r="G68" s="80"/>
      <c r="H68" s="80"/>
      <c r="I68" s="80"/>
      <c r="J68" s="81"/>
      <c r="K68" s="82"/>
      <c r="L68" s="106"/>
      <c r="M68" s="82"/>
      <c r="N68" s="81"/>
    </row>
    <row r="70" spans="2:16" x14ac:dyDescent="0.2"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</row>
    <row r="76" spans="2:16" x14ac:dyDescent="0.2"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</row>
  </sheetData>
  <mergeCells count="4">
    <mergeCell ref="B2:J3"/>
    <mergeCell ref="M3:N3"/>
    <mergeCell ref="M4:N5"/>
    <mergeCell ref="C5:J5"/>
  </mergeCells>
  <printOptions horizontalCentered="1"/>
  <pageMargins left="0.49" right="0.28000000000000003" top="0.61" bottom="0.61" header="0.5" footer="0.5"/>
  <pageSetup paperSize="17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2D2C-82AB-47AE-8C18-9E83B9AD90EB}">
  <sheetPr>
    <pageSetUpPr fitToPage="1"/>
  </sheetPr>
  <dimension ref="B2:P70"/>
  <sheetViews>
    <sheetView zoomScaleNormal="100" workbookViewId="0">
      <pane xSplit="2" ySplit="7" topLeftCell="C8" activePane="bottomRight" state="frozen"/>
      <selection activeCell="F22" sqref="F22"/>
      <selection pane="topRight" activeCell="F22" sqref="F22"/>
      <selection pane="bottomLeft" activeCell="F22" sqref="F22"/>
      <selection pane="bottomRight" activeCell="B2" sqref="B2:J3"/>
    </sheetView>
  </sheetViews>
  <sheetFormatPr defaultColWidth="9.140625" defaultRowHeight="12.75" x14ac:dyDescent="0.2"/>
  <cols>
    <col min="1" max="1" width="2.28515625" style="70" customWidth="1"/>
    <col min="2" max="2" width="36.140625" style="70" customWidth="1"/>
    <col min="3" max="10" width="8.7109375" style="84" customWidth="1"/>
    <col min="11" max="11" width="11.42578125" style="70" customWidth="1"/>
    <col min="12" max="14" width="10.7109375" style="70" customWidth="1"/>
    <col min="15" max="16384" width="9.140625" style="70"/>
  </cols>
  <sheetData>
    <row r="2" spans="2:14" ht="15" customHeight="1" x14ac:dyDescent="0.2">
      <c r="B2" s="168" t="s">
        <v>69</v>
      </c>
      <c r="C2" s="169"/>
      <c r="D2" s="169"/>
      <c r="E2" s="169"/>
      <c r="F2" s="169"/>
      <c r="G2" s="169"/>
      <c r="H2" s="169"/>
      <c r="I2" s="169"/>
      <c r="J2" s="169"/>
      <c r="K2" s="67"/>
      <c r="L2" s="67"/>
      <c r="M2" s="181"/>
      <c r="N2" s="182"/>
    </row>
    <row r="3" spans="2:14" ht="24" customHeight="1" x14ac:dyDescent="0.2">
      <c r="B3" s="170"/>
      <c r="C3" s="171"/>
      <c r="D3" s="171"/>
      <c r="E3" s="171"/>
      <c r="F3" s="171"/>
      <c r="G3" s="171"/>
      <c r="H3" s="171"/>
      <c r="I3" s="171"/>
      <c r="J3" s="171"/>
      <c r="K3" s="71"/>
      <c r="L3" s="71"/>
      <c r="M3" s="176"/>
      <c r="N3" s="177"/>
    </row>
    <row r="4" spans="2:14" ht="39" x14ac:dyDescent="0.25">
      <c r="B4" s="7" t="s">
        <v>14</v>
      </c>
      <c r="C4" s="8"/>
      <c r="D4" s="8"/>
      <c r="E4" s="8"/>
      <c r="F4" s="8"/>
      <c r="G4" s="8"/>
      <c r="H4" s="8"/>
      <c r="I4" s="8"/>
      <c r="J4" s="9"/>
      <c r="K4" s="111" t="s">
        <v>15</v>
      </c>
      <c r="L4" s="73" t="s">
        <v>16</v>
      </c>
      <c r="M4" s="178" t="s">
        <v>17</v>
      </c>
      <c r="N4" s="179"/>
    </row>
    <row r="5" spans="2:14" x14ac:dyDescent="0.2">
      <c r="B5" s="74" t="s">
        <v>7</v>
      </c>
      <c r="C5" s="180"/>
      <c r="D5" s="180"/>
      <c r="E5" s="180"/>
      <c r="F5" s="180"/>
      <c r="G5" s="180"/>
      <c r="H5" s="180"/>
      <c r="I5" s="180"/>
      <c r="J5" s="179"/>
      <c r="K5" s="73">
        <f>F6</f>
        <v>2025</v>
      </c>
      <c r="L5" s="73">
        <f>K5</f>
        <v>2025</v>
      </c>
      <c r="M5" s="178"/>
      <c r="N5" s="179"/>
    </row>
    <row r="6" spans="2:14" x14ac:dyDescent="0.2">
      <c r="B6" s="74" t="str">
        <f>"Energy by type"</f>
        <v>Energy by type</v>
      </c>
      <c r="C6" s="77">
        <v>2000</v>
      </c>
      <c r="D6" s="77">
        <v>2010</v>
      </c>
      <c r="E6" s="77">
        <v>2020</v>
      </c>
      <c r="F6" s="77">
        <v>2025</v>
      </c>
      <c r="G6" s="77">
        <v>2030</v>
      </c>
      <c r="H6" s="77">
        <v>2035</v>
      </c>
      <c r="I6" s="77">
        <v>2040</v>
      </c>
      <c r="J6" s="78">
        <v>2050</v>
      </c>
      <c r="K6" s="73">
        <v>2050</v>
      </c>
      <c r="L6" s="73">
        <v>2050</v>
      </c>
      <c r="M6" s="178"/>
      <c r="N6" s="179"/>
    </row>
    <row r="7" spans="2:14" ht="3.95" customHeight="1" x14ac:dyDescent="0.2">
      <c r="B7" s="79"/>
      <c r="C7" s="80"/>
      <c r="D7" s="80"/>
      <c r="E7" s="80"/>
      <c r="F7" s="80"/>
      <c r="G7" s="80"/>
      <c r="H7" s="80"/>
      <c r="I7" s="80"/>
      <c r="J7" s="81"/>
      <c r="K7" s="82"/>
      <c r="L7" s="82"/>
      <c r="M7" s="82"/>
      <c r="N7" s="81"/>
    </row>
    <row r="8" spans="2:14" x14ac:dyDescent="0.2">
      <c r="B8" s="83"/>
      <c r="J8" s="85"/>
      <c r="K8" s="86"/>
      <c r="L8" s="87"/>
      <c r="M8" s="86"/>
      <c r="N8" s="88"/>
    </row>
    <row r="9" spans="2:14" x14ac:dyDescent="0.2">
      <c r="B9" s="53" t="s">
        <v>27</v>
      </c>
      <c r="C9" s="90">
        <v>182.00056127953141</v>
      </c>
      <c r="D9" s="90">
        <v>284.10860882127184</v>
      </c>
      <c r="E9" s="90">
        <v>349.35422029418925</v>
      </c>
      <c r="F9" s="90">
        <v>408.45182607123252</v>
      </c>
      <c r="G9" s="90">
        <v>438.42084758815639</v>
      </c>
      <c r="H9" s="90">
        <v>460.48784452608822</v>
      </c>
      <c r="I9" s="90">
        <v>478.40704903822257</v>
      </c>
      <c r="J9" s="91">
        <v>503.03121240045363</v>
      </c>
      <c r="K9" s="92">
        <v>8.3659301220588844E-3</v>
      </c>
      <c r="L9" s="93">
        <v>0.23155579261072234</v>
      </c>
      <c r="M9" s="93">
        <v>1</v>
      </c>
      <c r="N9" s="94">
        <v>1</v>
      </c>
    </row>
    <row r="10" spans="2:14" x14ac:dyDescent="0.2">
      <c r="B10" s="95" t="s">
        <v>28</v>
      </c>
      <c r="C10" s="96">
        <v>55.409290241184912</v>
      </c>
      <c r="D10" s="96">
        <v>78.696309685707973</v>
      </c>
      <c r="E10" s="96">
        <v>90.868817756840414</v>
      </c>
      <c r="F10" s="96">
        <v>107.02141934137303</v>
      </c>
      <c r="G10" s="96">
        <v>113.74123200182702</v>
      </c>
      <c r="H10" s="97">
        <v>118.14423866495881</v>
      </c>
      <c r="I10" s="96">
        <v>123.19725126554295</v>
      </c>
      <c r="J10" s="98">
        <v>133.72207169083134</v>
      </c>
      <c r="K10" s="99">
        <v>8.9491890366382165E-3</v>
      </c>
      <c r="L10" s="100">
        <v>0.24948886413372584</v>
      </c>
      <c r="M10" s="54">
        <v>0.26201723804439275</v>
      </c>
      <c r="N10" s="28">
        <v>0.26583255351633672</v>
      </c>
    </row>
    <row r="11" spans="2:14" x14ac:dyDescent="0.2">
      <c r="B11" s="95" t="s">
        <v>8</v>
      </c>
      <c r="C11" s="96">
        <v>41.53825104697092</v>
      </c>
      <c r="D11" s="96">
        <v>61.947518190490442</v>
      </c>
      <c r="E11" s="96">
        <v>77.602398732000935</v>
      </c>
      <c r="F11" s="96">
        <v>89.356297242728886</v>
      </c>
      <c r="G11" s="96">
        <v>98.449301770285686</v>
      </c>
      <c r="H11" s="97">
        <v>104.94484668826998</v>
      </c>
      <c r="I11" s="96">
        <v>110.98471273345925</v>
      </c>
      <c r="J11" s="98">
        <v>120.94971174457223</v>
      </c>
      <c r="K11" s="99">
        <v>1.2183345048002892E-2</v>
      </c>
      <c r="L11" s="100">
        <v>0.35356673761920199</v>
      </c>
      <c r="M11" s="54">
        <v>0.21876826479690037</v>
      </c>
      <c r="N11" s="28">
        <v>0.24044176337965775</v>
      </c>
    </row>
    <row r="12" spans="2:14" x14ac:dyDescent="0.2">
      <c r="B12" s="95" t="s">
        <v>9</v>
      </c>
      <c r="C12" s="96">
        <v>47.407290940807002</v>
      </c>
      <c r="D12" s="96">
        <v>97.697340161089471</v>
      </c>
      <c r="E12" s="96">
        <v>118.48050936603681</v>
      </c>
      <c r="F12" s="96">
        <v>137.67531576270233</v>
      </c>
      <c r="G12" s="96">
        <v>136.41830219152777</v>
      </c>
      <c r="H12" s="97">
        <v>132.93933105041395</v>
      </c>
      <c r="I12" s="96">
        <v>126.25142796586096</v>
      </c>
      <c r="J12" s="98">
        <v>106.19640683523566</v>
      </c>
      <c r="K12" s="99">
        <v>-1.0330583331994991E-2</v>
      </c>
      <c r="L12" s="100">
        <v>-0.22864599040923084</v>
      </c>
      <c r="M12" s="54">
        <v>0.33706622660242985</v>
      </c>
      <c r="N12" s="28">
        <v>0.21111295724269036</v>
      </c>
    </row>
    <row r="13" spans="2:14" x14ac:dyDescent="0.2">
      <c r="B13" s="95" t="s">
        <v>13</v>
      </c>
      <c r="C13" s="96">
        <v>3.499271323280333</v>
      </c>
      <c r="D13" s="96">
        <v>4.9031108773735301</v>
      </c>
      <c r="E13" s="96">
        <v>8.5031246360554444</v>
      </c>
      <c r="F13" s="96">
        <v>10.046137417544156</v>
      </c>
      <c r="G13" s="96">
        <v>13.869220492181743</v>
      </c>
      <c r="H13" s="97">
        <v>18.503115385462351</v>
      </c>
      <c r="I13" s="96">
        <v>21.706662645804254</v>
      </c>
      <c r="J13" s="98">
        <v>25.875616637892257</v>
      </c>
      <c r="K13" s="99">
        <v>3.8569737628912693E-2</v>
      </c>
      <c r="L13" s="100">
        <v>1.5756781499628065</v>
      </c>
      <c r="M13" s="54">
        <v>2.459564819228436E-2</v>
      </c>
      <c r="N13" s="28">
        <v>5.1439385867160008E-2</v>
      </c>
    </row>
    <row r="14" spans="2:14" x14ac:dyDescent="0.2">
      <c r="B14" s="95" t="s">
        <v>43</v>
      </c>
      <c r="C14" s="96">
        <v>28.644476464796544</v>
      </c>
      <c r="D14" s="96">
        <v>31.095525894974884</v>
      </c>
      <c r="E14" s="96">
        <v>35.298900465228549</v>
      </c>
      <c r="F14" s="96">
        <v>37.169494990486029</v>
      </c>
      <c r="G14" s="96">
        <v>37.47521379290184</v>
      </c>
      <c r="H14" s="97">
        <v>38.461991196416847</v>
      </c>
      <c r="I14" s="96">
        <v>39.576921496530041</v>
      </c>
      <c r="J14" s="98">
        <v>41.563502365404972</v>
      </c>
      <c r="K14" s="99">
        <v>4.4793639902203086E-3</v>
      </c>
      <c r="L14" s="100">
        <v>0.11821541767095955</v>
      </c>
      <c r="M14" s="54">
        <v>9.1000927448427679E-2</v>
      </c>
      <c r="N14" s="28">
        <v>8.2626090271943314E-2</v>
      </c>
    </row>
    <row r="15" spans="2:14" x14ac:dyDescent="0.2">
      <c r="B15" s="95" t="s">
        <v>30</v>
      </c>
      <c r="C15" s="96">
        <v>4.3627050260790892</v>
      </c>
      <c r="D15" s="96">
        <v>7.1549936578703939</v>
      </c>
      <c r="E15" s="96">
        <v>9.9598949613826218</v>
      </c>
      <c r="F15" s="96">
        <v>10.376767122084942</v>
      </c>
      <c r="G15" s="96">
        <v>11.089101634054487</v>
      </c>
      <c r="H15" s="97">
        <v>12.229214162437167</v>
      </c>
      <c r="I15" s="96">
        <v>12.674651458340366</v>
      </c>
      <c r="J15" s="98">
        <v>13.507551140970422</v>
      </c>
      <c r="K15" s="99">
        <v>1.0602997416574222E-2</v>
      </c>
      <c r="L15" s="100">
        <v>0.30171092615369699</v>
      </c>
      <c r="M15" s="54">
        <v>2.5405118693912442E-2</v>
      </c>
      <c r="N15" s="28">
        <v>2.6852312158747949E-2</v>
      </c>
    </row>
    <row r="16" spans="2:14" x14ac:dyDescent="0.2">
      <c r="B16" s="95" t="s">
        <v>31</v>
      </c>
      <c r="C16" s="96">
        <v>0.84820198063939201</v>
      </c>
      <c r="D16" s="96">
        <v>1.2547299262087701</v>
      </c>
      <c r="E16" s="96">
        <v>2.3372215294417078</v>
      </c>
      <c r="F16" s="96">
        <v>2.7536371246546336</v>
      </c>
      <c r="G16" s="96">
        <v>3.074527877841013</v>
      </c>
      <c r="H16" s="96">
        <v>3.3461870992425018</v>
      </c>
      <c r="I16" s="96">
        <v>3.6507816302404055</v>
      </c>
      <c r="J16" s="98">
        <v>4.2449020103714101</v>
      </c>
      <c r="K16" s="99">
        <v>1.7462562752307287E-2</v>
      </c>
      <c r="L16" s="100">
        <v>0.54156187551539259</v>
      </c>
      <c r="M16" s="32">
        <v>6.7416447886669735E-3</v>
      </c>
      <c r="N16" s="33">
        <v>8.4386453677791351E-3</v>
      </c>
    </row>
    <row r="17" spans="2:14" x14ac:dyDescent="0.2">
      <c r="B17" s="95" t="s">
        <v>32</v>
      </c>
      <c r="C17" s="96">
        <v>0.23104529806654242</v>
      </c>
      <c r="D17" s="96">
        <v>0.73147499516044179</v>
      </c>
      <c r="E17" s="96">
        <v>1.5510977872841367</v>
      </c>
      <c r="F17" s="96">
        <v>2.1789395540044869</v>
      </c>
      <c r="G17" s="96">
        <v>2.5729780089209449</v>
      </c>
      <c r="H17" s="96">
        <v>3.1754371433947184</v>
      </c>
      <c r="I17" s="96">
        <v>3.7232430210469341</v>
      </c>
      <c r="J17" s="98">
        <v>4.6035091515446176</v>
      </c>
      <c r="K17" s="99">
        <v>3.037129952133677E-2</v>
      </c>
      <c r="L17" s="100">
        <v>1.1127291682250759</v>
      </c>
      <c r="M17" s="32">
        <v>5.3346304629434751E-3</v>
      </c>
      <c r="N17" s="33">
        <v>9.1515377934040625E-3</v>
      </c>
    </row>
    <row r="18" spans="2:14" x14ac:dyDescent="0.2">
      <c r="B18" s="95" t="s">
        <v>33</v>
      </c>
      <c r="C18" s="96">
        <v>9.6512721188412292E-3</v>
      </c>
      <c r="D18" s="96">
        <v>0.24711647686852706</v>
      </c>
      <c r="E18" s="96">
        <v>2.2677412271872202</v>
      </c>
      <c r="F18" s="96">
        <v>5.4078315848544047</v>
      </c>
      <c r="G18" s="96">
        <v>9.3824777096683007</v>
      </c>
      <c r="H18" s="97">
        <v>12.354469796263905</v>
      </c>
      <c r="I18" s="96">
        <v>15.829361534793172</v>
      </c>
      <c r="J18" s="98">
        <v>22.129514841401051</v>
      </c>
      <c r="K18" s="99">
        <v>5.7981197323376366E-2</v>
      </c>
      <c r="L18" s="100">
        <v>3.0921235238498728</v>
      </c>
      <c r="M18" s="32">
        <v>1.3239827170980253E-2</v>
      </c>
      <c r="N18" s="33">
        <v>4.3992329493431438E-2</v>
      </c>
    </row>
    <row r="19" spans="2:14" x14ac:dyDescent="0.2">
      <c r="B19" s="95" t="s">
        <v>34</v>
      </c>
      <c r="C19" s="96">
        <v>5.0377685587813588E-2</v>
      </c>
      <c r="D19" s="96">
        <v>0.38048895552737433</v>
      </c>
      <c r="E19" s="96">
        <v>2.4845138327314071</v>
      </c>
      <c r="F19" s="96">
        <v>6.4659859307996523</v>
      </c>
      <c r="G19" s="96">
        <v>12.348492108947703</v>
      </c>
      <c r="H19" s="97">
        <v>16.389013339227912</v>
      </c>
      <c r="I19" s="96">
        <v>20.812035286604349</v>
      </c>
      <c r="J19" s="98">
        <v>30.2384259822297</v>
      </c>
      <c r="K19" s="99">
        <v>6.3645671369321422E-2</v>
      </c>
      <c r="L19" s="100">
        <v>3.6765375467635906</v>
      </c>
      <c r="M19" s="32">
        <v>1.5830473799061943E-2</v>
      </c>
      <c r="N19" s="33">
        <v>6.011242490884932E-2</v>
      </c>
    </row>
    <row r="20" spans="2:14" x14ac:dyDescent="0.2">
      <c r="B20" s="101"/>
      <c r="C20" s="96"/>
      <c r="D20" s="96"/>
      <c r="E20" s="96"/>
      <c r="F20" s="96"/>
      <c r="G20" s="96"/>
      <c r="H20" s="97"/>
      <c r="I20" s="96"/>
      <c r="J20" s="98"/>
      <c r="K20" s="99"/>
      <c r="L20" s="100"/>
      <c r="M20" s="32"/>
      <c r="N20" s="33"/>
    </row>
    <row r="21" spans="2:14" x14ac:dyDescent="0.2">
      <c r="B21" s="74" t="str">
        <f>"End-use sectors"</f>
        <v>End-use sectors</v>
      </c>
      <c r="J21" s="85"/>
      <c r="K21" s="86"/>
      <c r="L21" s="87"/>
      <c r="M21" s="86"/>
      <c r="N21" s="88"/>
    </row>
    <row r="22" spans="2:14" x14ac:dyDescent="0.2">
      <c r="B22" s="89" t="s">
        <v>36</v>
      </c>
      <c r="J22" s="85"/>
      <c r="K22" s="86"/>
      <c r="L22" s="87"/>
      <c r="M22" s="86"/>
      <c r="N22" s="88"/>
    </row>
    <row r="23" spans="2:14" x14ac:dyDescent="0.2">
      <c r="B23" s="95" t="s">
        <v>37</v>
      </c>
      <c r="C23" s="90">
        <v>45.571144756651016</v>
      </c>
      <c r="D23" s="90">
        <v>54.09613430150646</v>
      </c>
      <c r="E23" s="90">
        <v>64.766594029841457</v>
      </c>
      <c r="F23" s="90">
        <v>72.857237404910066</v>
      </c>
      <c r="G23" s="90">
        <v>79.870984641591988</v>
      </c>
      <c r="H23" s="90">
        <v>84.714068795304101</v>
      </c>
      <c r="I23" s="90">
        <v>88.855583801090305</v>
      </c>
      <c r="J23" s="91">
        <v>96.193649288494811</v>
      </c>
      <c r="K23" s="92">
        <v>1.1176453678946263E-2</v>
      </c>
      <c r="L23" s="93">
        <v>0.3203032768575993</v>
      </c>
      <c r="M23" s="93">
        <v>1</v>
      </c>
      <c r="N23" s="94">
        <v>1</v>
      </c>
    </row>
    <row r="24" spans="2:14" x14ac:dyDescent="0.2">
      <c r="B24" s="95" t="s">
        <v>28</v>
      </c>
      <c r="C24" s="97">
        <v>4.710579437002326</v>
      </c>
      <c r="D24" s="97">
        <v>5.4694657356212844</v>
      </c>
      <c r="E24" s="97">
        <v>6.8329045372369972</v>
      </c>
      <c r="F24" s="97">
        <v>7.0440592405760141</v>
      </c>
      <c r="G24" s="97">
        <v>7.4717154254894833</v>
      </c>
      <c r="H24" s="97">
        <v>7.666605088723867</v>
      </c>
      <c r="I24" s="97">
        <v>7.7426250883847905</v>
      </c>
      <c r="J24" s="102">
        <v>7.7373776576232514</v>
      </c>
      <c r="K24" s="103">
        <v>3.762188354270446E-3</v>
      </c>
      <c r="L24" s="100">
        <v>9.8425977603013859E-2</v>
      </c>
      <c r="M24" s="54">
        <v>9.6683040580142751E-2</v>
      </c>
      <c r="N24" s="28">
        <v>8.0435431183383505E-2</v>
      </c>
    </row>
    <row r="25" spans="2:14" x14ac:dyDescent="0.2">
      <c r="B25" s="95" t="s">
        <v>8</v>
      </c>
      <c r="C25" s="97">
        <v>5.6530546146195277</v>
      </c>
      <c r="D25" s="97">
        <v>8.4191395343208306</v>
      </c>
      <c r="E25" s="97">
        <v>11.597324030715193</v>
      </c>
      <c r="F25" s="97">
        <v>13.37438519250875</v>
      </c>
      <c r="G25" s="97">
        <v>14.462776248968163</v>
      </c>
      <c r="H25" s="97">
        <v>15.058115914827541</v>
      </c>
      <c r="I25" s="97">
        <v>15.409988897054339</v>
      </c>
      <c r="J25" s="102">
        <v>15.650852099090946</v>
      </c>
      <c r="K25" s="103">
        <v>6.3071684636037961E-3</v>
      </c>
      <c r="L25" s="100">
        <v>0.17021095727505209</v>
      </c>
      <c r="M25" s="54">
        <v>0.18356975461723191</v>
      </c>
      <c r="N25" s="28">
        <v>0.16270151111693876</v>
      </c>
    </row>
    <row r="26" spans="2:14" x14ac:dyDescent="0.2">
      <c r="B26" s="95" t="s">
        <v>43</v>
      </c>
      <c r="C26" s="97">
        <v>21.767361810272053</v>
      </c>
      <c r="D26" s="97">
        <v>20.846045976122607</v>
      </c>
      <c r="E26" s="97">
        <v>19.815495041345386</v>
      </c>
      <c r="F26" s="97">
        <v>19.067099800657708</v>
      </c>
      <c r="G26" s="97">
        <v>18.704165721614746</v>
      </c>
      <c r="H26" s="97">
        <v>18.798775772017496</v>
      </c>
      <c r="I26" s="97">
        <v>19.044736042387481</v>
      </c>
      <c r="J26" s="102">
        <v>19.24466527790387</v>
      </c>
      <c r="K26" s="103">
        <v>3.7085145355209015E-4</v>
      </c>
      <c r="L26" s="100">
        <v>9.312663126672005E-3</v>
      </c>
      <c r="M26" s="54">
        <v>0.26170495176327835</v>
      </c>
      <c r="N26" s="28">
        <v>0.20006170282808491</v>
      </c>
    </row>
    <row r="27" spans="2:14" x14ac:dyDescent="0.2">
      <c r="B27" s="95" t="s">
        <v>11</v>
      </c>
      <c r="C27" s="97">
        <v>6.0150886035019466</v>
      </c>
      <c r="D27" s="97">
        <v>11.230918636366864</v>
      </c>
      <c r="E27" s="97">
        <v>17.826134413567772</v>
      </c>
      <c r="F27" s="97">
        <v>24.061998804838709</v>
      </c>
      <c r="G27" s="97">
        <v>29.757250188895089</v>
      </c>
      <c r="H27" s="97">
        <v>33.896181015975436</v>
      </c>
      <c r="I27" s="97">
        <v>37.455975591418543</v>
      </c>
      <c r="J27" s="102">
        <v>44.64877300575295</v>
      </c>
      <c r="K27" s="103">
        <v>2.5035987519515412E-2</v>
      </c>
      <c r="L27" s="100">
        <v>0.85557207312197092</v>
      </c>
      <c r="M27" s="54">
        <v>0.33026230010770485</v>
      </c>
      <c r="N27" s="28">
        <v>0.46415510104878765</v>
      </c>
    </row>
    <row r="28" spans="2:14" x14ac:dyDescent="0.2">
      <c r="B28" s="95" t="s">
        <v>10</v>
      </c>
      <c r="C28" s="97">
        <v>7.4250602912551642</v>
      </c>
      <c r="D28" s="97">
        <v>8.1305644190748723</v>
      </c>
      <c r="E28" s="97">
        <v>8.6947360069761075</v>
      </c>
      <c r="F28" s="97">
        <v>9.309694366328884</v>
      </c>
      <c r="G28" s="97">
        <v>9.4750770566245137</v>
      </c>
      <c r="H28" s="97">
        <v>9.2943910037597703</v>
      </c>
      <c r="I28" s="97">
        <v>9.2022581818451528</v>
      </c>
      <c r="J28" s="102">
        <v>8.9119812481237943</v>
      </c>
      <c r="K28" s="103">
        <v>-1.7448632788418239E-3</v>
      </c>
      <c r="L28" s="100">
        <v>-4.2720319545991869E-2</v>
      </c>
      <c r="M28" s="54">
        <v>0.12777995293164213</v>
      </c>
      <c r="N28" s="28">
        <v>9.2646253822805197E-2</v>
      </c>
    </row>
    <row r="29" spans="2:14" x14ac:dyDescent="0.2">
      <c r="B29" s="104"/>
      <c r="J29" s="85"/>
      <c r="K29" s="86"/>
      <c r="L29" s="87"/>
      <c r="M29" s="86"/>
      <c r="N29" s="88"/>
    </row>
    <row r="30" spans="2:14" x14ac:dyDescent="0.2">
      <c r="B30" s="89" t="s">
        <v>12</v>
      </c>
      <c r="J30" s="85"/>
      <c r="K30" s="86"/>
      <c r="L30" s="87"/>
      <c r="M30" s="86"/>
      <c r="N30" s="88"/>
    </row>
    <row r="31" spans="2:14" x14ac:dyDescent="0.2">
      <c r="B31" s="95" t="s">
        <v>37</v>
      </c>
      <c r="C31" s="90">
        <v>24.786320394685642</v>
      </c>
      <c r="D31" s="90">
        <v>40.764786099018032</v>
      </c>
      <c r="E31" s="90">
        <v>52.089417333297718</v>
      </c>
      <c r="F31" s="90">
        <v>64.732048813906346</v>
      </c>
      <c r="G31" s="90">
        <v>71.968317761707908</v>
      </c>
      <c r="H31" s="90">
        <v>77.689873931236917</v>
      </c>
      <c r="I31" s="90">
        <v>83.791810109723627</v>
      </c>
      <c r="J31" s="91">
        <v>95.304946186626722</v>
      </c>
      <c r="K31" s="92">
        <v>1.559333831880072E-2</v>
      </c>
      <c r="L31" s="93">
        <v>0.47229923867560974</v>
      </c>
      <c r="M31" s="105">
        <v>1</v>
      </c>
      <c r="N31" s="94">
        <v>1</v>
      </c>
    </row>
    <row r="32" spans="2:14" x14ac:dyDescent="0.2">
      <c r="B32" s="95" t="s">
        <v>28</v>
      </c>
      <c r="C32" s="97">
        <v>24.151523682854531</v>
      </c>
      <c r="D32" s="97">
        <v>38.591263115915453</v>
      </c>
      <c r="E32" s="97">
        <v>47.85335498434285</v>
      </c>
      <c r="F32" s="97">
        <v>58.467589238377649</v>
      </c>
      <c r="G32" s="97">
        <v>63.131752034266277</v>
      </c>
      <c r="H32" s="97">
        <v>65.766523874973245</v>
      </c>
      <c r="I32" s="97">
        <v>68.81824089923559</v>
      </c>
      <c r="J32" s="102">
        <v>74.832691357511152</v>
      </c>
      <c r="K32" s="103">
        <v>9.9201726664861489E-3</v>
      </c>
      <c r="L32" s="100">
        <v>0.2799004086248793</v>
      </c>
      <c r="M32" s="54">
        <v>0.90322475975481709</v>
      </c>
      <c r="N32" s="28">
        <v>0.78519210546505447</v>
      </c>
    </row>
    <row r="33" spans="2:14" x14ac:dyDescent="0.2">
      <c r="B33" s="95" t="s">
        <v>32</v>
      </c>
      <c r="C33" s="97">
        <v>0.2289433811668164</v>
      </c>
      <c r="D33" s="97">
        <v>0.70193171207660632</v>
      </c>
      <c r="E33" s="97">
        <v>1.437555241872793</v>
      </c>
      <c r="F33" s="97">
        <v>2.1248723626090951</v>
      </c>
      <c r="G33" s="97">
        <v>2.5330762356275183</v>
      </c>
      <c r="H33" s="97">
        <v>3.1413301125115916</v>
      </c>
      <c r="I33" s="97">
        <v>3.69452607631791</v>
      </c>
      <c r="J33" s="102">
        <v>4.5875274504860144</v>
      </c>
      <c r="K33" s="103">
        <v>3.1263942368744413E-2</v>
      </c>
      <c r="L33" s="100">
        <v>1.1589661248419958</v>
      </c>
      <c r="M33" s="54">
        <v>3.2825662118585841E-2</v>
      </c>
      <c r="N33" s="28">
        <v>4.813525041504866E-2</v>
      </c>
    </row>
    <row r="34" spans="2:14" x14ac:dyDescent="0.2">
      <c r="B34" s="95" t="s">
        <v>8</v>
      </c>
      <c r="C34" s="97">
        <v>9.0438016672309968E-2</v>
      </c>
      <c r="D34" s="97">
        <v>0.9692754291821607</v>
      </c>
      <c r="E34" s="97">
        <v>1.971137380522016</v>
      </c>
      <c r="F34" s="97">
        <v>2.6303196381601115</v>
      </c>
      <c r="G34" s="97">
        <v>3.6287171420820883</v>
      </c>
      <c r="H34" s="97">
        <v>4.5839491986205552</v>
      </c>
      <c r="I34" s="97">
        <v>5.4188062337283567</v>
      </c>
      <c r="J34" s="102">
        <v>6.8327743843209259</v>
      </c>
      <c r="K34" s="103">
        <v>3.8923433490241743E-2</v>
      </c>
      <c r="L34" s="100">
        <v>1.59769736164096</v>
      </c>
      <c r="M34" s="54">
        <v>4.0633962408973552E-2</v>
      </c>
      <c r="N34" s="28">
        <v>7.1693806646099409E-2</v>
      </c>
    </row>
    <row r="35" spans="2:14" x14ac:dyDescent="0.2">
      <c r="B35" s="95" t="s">
        <v>10</v>
      </c>
      <c r="C35" s="97">
        <v>0.31541531399198475</v>
      </c>
      <c r="D35" s="97">
        <v>0.50231584184381217</v>
      </c>
      <c r="E35" s="97">
        <v>0.82736972656005814</v>
      </c>
      <c r="F35" s="97">
        <v>1.509267574759491</v>
      </c>
      <c r="G35" s="97">
        <v>2.6747723497320237</v>
      </c>
      <c r="H35" s="97">
        <v>4.1980707451315258</v>
      </c>
      <c r="I35" s="97">
        <v>5.8602369004417705</v>
      </c>
      <c r="J35" s="102">
        <v>9.0519529943086301</v>
      </c>
      <c r="K35" s="103">
        <v>7.4283837678723597E-2</v>
      </c>
      <c r="L35" s="100">
        <v>4.997579982297772</v>
      </c>
      <c r="M35" s="54">
        <v>2.331561571762357E-2</v>
      </c>
      <c r="N35" s="28">
        <v>9.4978837473797428E-2</v>
      </c>
    </row>
    <row r="36" spans="2:14" x14ac:dyDescent="0.2">
      <c r="B36" s="104"/>
      <c r="J36" s="85"/>
      <c r="K36" s="86"/>
      <c r="L36" s="87"/>
      <c r="M36" s="86"/>
      <c r="N36" s="88"/>
    </row>
    <row r="37" spans="2:14" x14ac:dyDescent="0.2">
      <c r="B37" s="89" t="s">
        <v>38</v>
      </c>
      <c r="J37" s="85"/>
      <c r="K37" s="86"/>
      <c r="L37" s="87"/>
      <c r="M37" s="86"/>
      <c r="N37" s="88"/>
    </row>
    <row r="38" spans="2:14" x14ac:dyDescent="0.2">
      <c r="B38" s="95" t="s">
        <v>37</v>
      </c>
      <c r="C38" s="90">
        <v>76.151599615390538</v>
      </c>
      <c r="D38" s="90">
        <v>129.82041127951874</v>
      </c>
      <c r="E38" s="90">
        <v>151.53667729756265</v>
      </c>
      <c r="F38" s="90">
        <v>171.79732556715601</v>
      </c>
      <c r="G38" s="90">
        <v>180.43967215907188</v>
      </c>
      <c r="H38" s="90">
        <v>188.3754993700262</v>
      </c>
      <c r="I38" s="90">
        <v>197.22673070040599</v>
      </c>
      <c r="J38" s="91">
        <v>210.17694205994104</v>
      </c>
      <c r="K38" s="92">
        <v>8.0979853318856598E-3</v>
      </c>
      <c r="L38" s="93">
        <v>0.22340054692983191</v>
      </c>
      <c r="M38" s="105">
        <v>1</v>
      </c>
      <c r="N38" s="94">
        <v>1</v>
      </c>
    </row>
    <row r="39" spans="2:14" x14ac:dyDescent="0.2">
      <c r="B39" s="95" t="s">
        <v>28</v>
      </c>
      <c r="C39" s="97">
        <v>19.352887128965055</v>
      </c>
      <c r="D39" s="97">
        <v>27.222690540625408</v>
      </c>
      <c r="E39" s="97">
        <v>30.464546251873593</v>
      </c>
      <c r="F39" s="97">
        <v>35.428802465460009</v>
      </c>
      <c r="G39" s="97">
        <v>39.287834429050214</v>
      </c>
      <c r="H39" s="97">
        <v>42.099850022988477</v>
      </c>
      <c r="I39" s="97">
        <v>44.809402856616984</v>
      </c>
      <c r="J39" s="102">
        <v>49.935926216171197</v>
      </c>
      <c r="K39" s="103">
        <v>1.3823293874358544E-2</v>
      </c>
      <c r="L39" s="100">
        <v>0.40947259690344784</v>
      </c>
      <c r="M39" s="54">
        <v>0.20622441210012202</v>
      </c>
      <c r="N39" s="28">
        <v>0.23758993601652939</v>
      </c>
    </row>
    <row r="40" spans="2:14" x14ac:dyDescent="0.2">
      <c r="B40" s="95" t="s">
        <v>8</v>
      </c>
      <c r="C40" s="97">
        <v>18.473639015027324</v>
      </c>
      <c r="D40" s="97">
        <v>26.372049723954937</v>
      </c>
      <c r="E40" s="97">
        <v>32.770138369083746</v>
      </c>
      <c r="F40" s="97">
        <v>37.665481014278221</v>
      </c>
      <c r="G40" s="97">
        <v>39.708900423876166</v>
      </c>
      <c r="H40" s="97">
        <v>41.939064156959709</v>
      </c>
      <c r="I40" s="97">
        <v>44.172709816280182</v>
      </c>
      <c r="J40" s="102">
        <v>47.673199881725978</v>
      </c>
      <c r="K40" s="103">
        <v>9.4695689331847355E-3</v>
      </c>
      <c r="L40" s="100">
        <v>0.26570001491960316</v>
      </c>
      <c r="M40" s="54">
        <v>0.21924369829351442</v>
      </c>
      <c r="N40" s="28">
        <v>0.22682411978441433</v>
      </c>
    </row>
    <row r="41" spans="2:14" x14ac:dyDescent="0.2">
      <c r="B41" s="95" t="s">
        <v>9</v>
      </c>
      <c r="C41" s="97">
        <v>18.203442853435696</v>
      </c>
      <c r="D41" s="97">
        <v>43.786531448278609</v>
      </c>
      <c r="E41" s="97">
        <v>42.353134264142383</v>
      </c>
      <c r="F41" s="97">
        <v>41.279753364603877</v>
      </c>
      <c r="G41" s="97">
        <v>38.219573518033542</v>
      </c>
      <c r="H41" s="97">
        <v>35.749299222904718</v>
      </c>
      <c r="I41" s="97">
        <v>34.851460652819469</v>
      </c>
      <c r="J41" s="102">
        <v>33.206839230251944</v>
      </c>
      <c r="K41" s="103">
        <v>-8.6668758414973901E-3</v>
      </c>
      <c r="L41" s="100">
        <v>-0.19556594883326528</v>
      </c>
      <c r="M41" s="54">
        <v>0.2402816995452442</v>
      </c>
      <c r="N41" s="28">
        <v>0.15799468250319096</v>
      </c>
    </row>
    <row r="42" spans="2:14" x14ac:dyDescent="0.2">
      <c r="B42" s="95" t="s">
        <v>11</v>
      </c>
      <c r="C42" s="97">
        <v>9.3778159208641867</v>
      </c>
      <c r="D42" s="97">
        <v>18.484892588371842</v>
      </c>
      <c r="E42" s="97">
        <v>28.477826453152229</v>
      </c>
      <c r="F42" s="97">
        <v>36.008765481686098</v>
      </c>
      <c r="G42" s="97">
        <v>41.501786236359948</v>
      </c>
      <c r="H42" s="97">
        <v>46.489796120562779</v>
      </c>
      <c r="I42" s="97">
        <v>51.430662784512023</v>
      </c>
      <c r="J42" s="102">
        <v>58.334341986991816</v>
      </c>
      <c r="K42" s="103">
        <v>1.9484536589275514E-2</v>
      </c>
      <c r="L42" s="100">
        <v>0.62000394089212563</v>
      </c>
      <c r="M42" s="54">
        <v>0.20960026800655973</v>
      </c>
      <c r="N42" s="28">
        <v>0.27754872354340021</v>
      </c>
    </row>
    <row r="43" spans="2:14" x14ac:dyDescent="0.2">
      <c r="B43" s="95" t="s">
        <v>10</v>
      </c>
      <c r="C43" s="97">
        <v>10.743814697098273</v>
      </c>
      <c r="D43" s="97">
        <v>13.954246978287927</v>
      </c>
      <c r="E43" s="97">
        <v>17.471031959310693</v>
      </c>
      <c r="F43" s="97">
        <v>21.414523241127796</v>
      </c>
      <c r="G43" s="97">
        <v>21.721577551752006</v>
      </c>
      <c r="H43" s="97">
        <v>22.097489846610529</v>
      </c>
      <c r="I43" s="97">
        <v>21.962494590177357</v>
      </c>
      <c r="J43" s="102">
        <v>21.026634744800106</v>
      </c>
      <c r="K43" s="103">
        <v>-7.3090846449286317E-4</v>
      </c>
      <c r="L43" s="100">
        <v>-1.8113337941735197E-2</v>
      </c>
      <c r="M43" s="54">
        <v>0.1246499220545596</v>
      </c>
      <c r="N43" s="28">
        <v>0.10004253815246514</v>
      </c>
    </row>
    <row r="44" spans="2:14" x14ac:dyDescent="0.2">
      <c r="B44" s="86"/>
      <c r="C44" s="97"/>
      <c r="D44" s="97"/>
      <c r="E44" s="97"/>
      <c r="F44" s="97"/>
      <c r="G44" s="97"/>
      <c r="H44" s="97"/>
      <c r="I44" s="97"/>
      <c r="J44" s="102"/>
      <c r="K44" s="103"/>
      <c r="L44" s="100"/>
      <c r="M44" s="54"/>
      <c r="N44" s="28"/>
    </row>
    <row r="45" spans="2:14" ht="3.95" customHeight="1" x14ac:dyDescent="0.2">
      <c r="B45" s="79"/>
      <c r="C45" s="80"/>
      <c r="D45" s="80"/>
      <c r="E45" s="80"/>
      <c r="F45" s="80"/>
      <c r="G45" s="80"/>
      <c r="H45" s="80"/>
      <c r="I45" s="80"/>
      <c r="J45" s="81"/>
      <c r="K45" s="82"/>
      <c r="L45" s="106"/>
      <c r="M45" s="82"/>
      <c r="N45" s="81"/>
    </row>
    <row r="46" spans="2:14" x14ac:dyDescent="0.2">
      <c r="B46" s="74" t="str">
        <f>"Power generation"</f>
        <v>Power generation</v>
      </c>
      <c r="J46" s="85"/>
      <c r="K46" s="86"/>
      <c r="L46" s="87"/>
      <c r="M46" s="86"/>
      <c r="N46" s="88"/>
    </row>
    <row r="47" spans="2:14" x14ac:dyDescent="0.2">
      <c r="B47" s="95" t="s">
        <v>27</v>
      </c>
      <c r="C47" s="90">
        <v>59.706917146579379</v>
      </c>
      <c r="D47" s="90">
        <v>99.079030658095874</v>
      </c>
      <c r="E47" s="90">
        <v>139.32801835731149</v>
      </c>
      <c r="F47" s="90">
        <v>175.60866651943283</v>
      </c>
      <c r="G47" s="90">
        <v>195.21162616585778</v>
      </c>
      <c r="H47" s="90">
        <v>209.22619630712848</v>
      </c>
      <c r="I47" s="90">
        <v>217.4163048684039</v>
      </c>
      <c r="J47" s="91">
        <v>225.53982142502312</v>
      </c>
      <c r="K47" s="92">
        <v>1.0059811141687858E-2</v>
      </c>
      <c r="L47" s="93">
        <v>0.28433195180640425</v>
      </c>
      <c r="M47" s="105">
        <v>1</v>
      </c>
      <c r="N47" s="94">
        <v>1</v>
      </c>
    </row>
    <row r="48" spans="2:14" x14ac:dyDescent="0.2">
      <c r="B48" s="95" t="s">
        <v>28</v>
      </c>
      <c r="C48" s="97">
        <v>7.19429999236299</v>
      </c>
      <c r="D48" s="97">
        <v>7.4128902935458294</v>
      </c>
      <c r="E48" s="97">
        <v>5.7180119833869822</v>
      </c>
      <c r="F48" s="97">
        <v>6.0809683969593573</v>
      </c>
      <c r="G48" s="97">
        <v>3.8499301130210095</v>
      </c>
      <c r="H48" s="97">
        <v>2.6112596782731972</v>
      </c>
      <c r="I48" s="97">
        <v>1.826982421305547</v>
      </c>
      <c r="J48" s="102">
        <v>1.2160764595257205</v>
      </c>
      <c r="K48" s="103">
        <v>-6.2352661093389217E-2</v>
      </c>
      <c r="L48" s="100">
        <v>-0.80001927651296612</v>
      </c>
      <c r="M48" s="54">
        <v>3.4627951555491358E-2</v>
      </c>
      <c r="N48" s="28">
        <v>5.3918481084280915E-3</v>
      </c>
    </row>
    <row r="49" spans="2:16" x14ac:dyDescent="0.2">
      <c r="B49" s="95" t="s">
        <v>8</v>
      </c>
      <c r="C49" s="97">
        <v>17.32111940065176</v>
      </c>
      <c r="D49" s="97">
        <v>26.187053503032516</v>
      </c>
      <c r="E49" s="97">
        <v>31.263798951679981</v>
      </c>
      <c r="F49" s="97">
        <v>35.686111397781815</v>
      </c>
      <c r="G49" s="97">
        <v>40.648907955359263</v>
      </c>
      <c r="H49" s="97">
        <v>43.363717417862176</v>
      </c>
      <c r="I49" s="97">
        <v>45.983207786396356</v>
      </c>
      <c r="J49" s="102">
        <v>50.792885379434395</v>
      </c>
      <c r="K49" s="103">
        <v>1.4219943713175143E-2</v>
      </c>
      <c r="L49" s="100">
        <v>0.4233236233912443</v>
      </c>
      <c r="M49" s="54">
        <v>0.20321383964175135</v>
      </c>
      <c r="N49" s="28">
        <v>0.22520584195957444</v>
      </c>
    </row>
    <row r="50" spans="2:16" x14ac:dyDescent="0.2">
      <c r="B50" s="95" t="s">
        <v>9</v>
      </c>
      <c r="C50" s="97">
        <v>26.055680100797101</v>
      </c>
      <c r="D50" s="97">
        <v>50.364174886706245</v>
      </c>
      <c r="E50" s="97">
        <v>73.33480639283151</v>
      </c>
      <c r="F50" s="97">
        <v>94.206573282206861</v>
      </c>
      <c r="G50" s="97">
        <v>96.403166396986776</v>
      </c>
      <c r="H50" s="97">
        <v>95.785452123340264</v>
      </c>
      <c r="I50" s="97">
        <v>90.199986726126269</v>
      </c>
      <c r="J50" s="102">
        <v>72.11277972582981</v>
      </c>
      <c r="K50" s="103">
        <v>-1.0633408541558809E-2</v>
      </c>
      <c r="L50" s="100">
        <v>-0.23452496770254549</v>
      </c>
      <c r="M50" s="54">
        <v>0.53645742632970783</v>
      </c>
      <c r="N50" s="28">
        <v>0.31973413506404891</v>
      </c>
    </row>
    <row r="51" spans="2:16" x14ac:dyDescent="0.2">
      <c r="B51" s="95" t="s">
        <v>13</v>
      </c>
      <c r="C51" s="97">
        <v>3.499271323280333</v>
      </c>
      <c r="D51" s="97">
        <v>4.9031108773735301</v>
      </c>
      <c r="E51" s="97">
        <v>8.5031246360554444</v>
      </c>
      <c r="F51" s="97">
        <v>10.046137417544156</v>
      </c>
      <c r="G51" s="97">
        <v>13.869220492181743</v>
      </c>
      <c r="H51" s="97">
        <v>18.503115385462351</v>
      </c>
      <c r="I51" s="97">
        <v>21.706662645804254</v>
      </c>
      <c r="J51" s="102">
        <v>25.875616637892257</v>
      </c>
      <c r="K51" s="103">
        <v>3.8569737628912693E-2</v>
      </c>
      <c r="L51" s="100">
        <v>1.5756781499628065</v>
      </c>
      <c r="M51" s="54">
        <v>5.7207526351966527E-2</v>
      </c>
      <c r="N51" s="28">
        <v>0.11472748570253775</v>
      </c>
    </row>
    <row r="52" spans="2:16" x14ac:dyDescent="0.2">
      <c r="B52" s="95" t="s">
        <v>30</v>
      </c>
      <c r="C52" s="97">
        <v>4.3627050260790892</v>
      </c>
      <c r="D52" s="97">
        <v>7.1549936578703939</v>
      </c>
      <c r="E52" s="97">
        <v>9.9598949613826218</v>
      </c>
      <c r="F52" s="97">
        <v>10.376767122084942</v>
      </c>
      <c r="G52" s="97">
        <v>11.089101634054487</v>
      </c>
      <c r="H52" s="97">
        <v>12.229214162437167</v>
      </c>
      <c r="I52" s="97">
        <v>12.674651458340366</v>
      </c>
      <c r="J52" s="102">
        <v>13.507551140970422</v>
      </c>
      <c r="K52" s="103">
        <v>1.0602997416574222E-2</v>
      </c>
      <c r="L52" s="100">
        <v>0.30171092615369699</v>
      </c>
      <c r="M52" s="54">
        <v>5.9090290517846686E-2</v>
      </c>
      <c r="N52" s="28">
        <v>5.9889872465208001E-2</v>
      </c>
    </row>
    <row r="53" spans="2:16" x14ac:dyDescent="0.2">
      <c r="B53" s="95" t="s">
        <v>33</v>
      </c>
      <c r="C53" s="97">
        <v>9.6512721188412292E-3</v>
      </c>
      <c r="D53" s="97">
        <v>0.24711647686852706</v>
      </c>
      <c r="E53" s="97">
        <v>2.2677412271872202</v>
      </c>
      <c r="F53" s="97">
        <v>5.4078315848544047</v>
      </c>
      <c r="G53" s="97">
        <v>9.3824777096683007</v>
      </c>
      <c r="H53" s="97">
        <v>12.354469796263905</v>
      </c>
      <c r="I53" s="97">
        <v>15.829361534793172</v>
      </c>
      <c r="J53" s="102">
        <v>22.129514841401051</v>
      </c>
      <c r="K53" s="103">
        <v>5.7981197323376366E-2</v>
      </c>
      <c r="L53" s="100">
        <v>3.0921235238498728</v>
      </c>
      <c r="M53" s="54">
        <v>3.0794787592422011E-2</v>
      </c>
      <c r="N53" s="28">
        <v>9.8117993982528851E-2</v>
      </c>
    </row>
    <row r="54" spans="2:16" x14ac:dyDescent="0.2">
      <c r="B54" s="95" t="s">
        <v>34</v>
      </c>
      <c r="C54" s="97">
        <v>1.5698674592174559E-4</v>
      </c>
      <c r="D54" s="97">
        <v>4.6100636652684525E-3</v>
      </c>
      <c r="E54" s="97">
        <v>1.3946873139107456</v>
      </c>
      <c r="F54" s="97">
        <v>5.0956014177710864</v>
      </c>
      <c r="G54" s="97">
        <v>10.67428403575447</v>
      </c>
      <c r="H54" s="97">
        <v>14.454872316261213</v>
      </c>
      <c r="I54" s="97">
        <v>18.636746953000124</v>
      </c>
      <c r="J54" s="102">
        <v>27.58779115832726</v>
      </c>
      <c r="K54" s="103">
        <v>6.9894264109152227E-2</v>
      </c>
      <c r="L54" s="100">
        <v>4.4140402469694511</v>
      </c>
      <c r="M54" s="54">
        <v>2.9016799220482708E-2</v>
      </c>
      <c r="N54" s="28">
        <v>0.12231893678029869</v>
      </c>
    </row>
    <row r="55" spans="2:16" x14ac:dyDescent="0.2">
      <c r="B55" s="104" t="s">
        <v>42</v>
      </c>
      <c r="C55" s="97">
        <v>1.2640330445433392</v>
      </c>
      <c r="D55" s="97">
        <v>2.8050808990335554</v>
      </c>
      <c r="E55" s="97">
        <v>6.8859528908769789</v>
      </c>
      <c r="F55" s="97">
        <v>8.7086759002302188</v>
      </c>
      <c r="G55" s="97">
        <v>9.2945378288317215</v>
      </c>
      <c r="H55" s="97">
        <v>9.9240954272282238</v>
      </c>
      <c r="I55" s="97">
        <v>10.558705342637808</v>
      </c>
      <c r="J55" s="97">
        <v>12.317606081642168</v>
      </c>
      <c r="K55" s="54">
        <v>1.3965007049128619E-2</v>
      </c>
      <c r="L55" s="54">
        <v>0.41440630272123746</v>
      </c>
      <c r="M55" s="54">
        <v>4.9591378790331611E-2</v>
      </c>
      <c r="N55" s="28">
        <v>5.461388593737513E-2</v>
      </c>
    </row>
    <row r="56" spans="2:16" ht="3.95" customHeight="1" x14ac:dyDescent="0.2">
      <c r="B56" s="79"/>
      <c r="C56" s="80"/>
      <c r="D56" s="80"/>
      <c r="E56" s="80"/>
      <c r="F56" s="80"/>
      <c r="G56" s="80"/>
      <c r="H56" s="80"/>
      <c r="I56" s="80"/>
      <c r="J56" s="81"/>
      <c r="K56" s="82"/>
      <c r="L56" s="106"/>
      <c r="M56" s="82"/>
      <c r="N56" s="81"/>
    </row>
    <row r="57" spans="2:16" x14ac:dyDescent="0.2">
      <c r="B57" s="74" t="s">
        <v>41</v>
      </c>
      <c r="K57" s="103"/>
      <c r="L57" s="100"/>
      <c r="M57" s="54"/>
      <c r="N57" s="28"/>
    </row>
    <row r="58" spans="2:16" x14ac:dyDescent="0.2">
      <c r="B58" s="95" t="s">
        <v>20</v>
      </c>
      <c r="C58" s="90">
        <v>5668.8545612345733</v>
      </c>
      <c r="D58" s="90">
        <v>10621.157302271007</v>
      </c>
      <c r="E58" s="90">
        <v>16130.323419630449</v>
      </c>
      <c r="F58" s="90">
        <v>20895.150796792648</v>
      </c>
      <c r="G58" s="90">
        <v>24858.524518259164</v>
      </c>
      <c r="H58" s="90">
        <v>28215.716567418618</v>
      </c>
      <c r="I58" s="90">
        <v>31333.334974007637</v>
      </c>
      <c r="J58" s="90">
        <v>36484.031282934207</v>
      </c>
      <c r="K58" s="92">
        <v>2.2544677257975154E-2</v>
      </c>
      <c r="L58" s="93">
        <v>0.74605254768175255</v>
      </c>
      <c r="M58" s="105">
        <v>1</v>
      </c>
      <c r="N58" s="94">
        <v>1</v>
      </c>
    </row>
    <row r="59" spans="2:16" x14ac:dyDescent="0.2">
      <c r="B59" s="110" t="s">
        <v>28</v>
      </c>
      <c r="C59" s="97">
        <v>599.95793340483215</v>
      </c>
      <c r="D59" s="97">
        <v>671.19438651988378</v>
      </c>
      <c r="E59" s="97">
        <v>557.79348185984225</v>
      </c>
      <c r="F59" s="97">
        <v>573.91392045440978</v>
      </c>
      <c r="G59" s="97">
        <v>340.50105481762688</v>
      </c>
      <c r="H59" s="97">
        <v>234.66081349366161</v>
      </c>
      <c r="I59" s="97">
        <v>171.78717018110035</v>
      </c>
      <c r="J59" s="97">
        <v>120.10557877602021</v>
      </c>
      <c r="K59" s="103">
        <v>-6.0647367369862981E-2</v>
      </c>
      <c r="L59" s="100">
        <v>-0.79072544767528241</v>
      </c>
      <c r="M59" s="54">
        <v>2.7466368921467851E-2</v>
      </c>
      <c r="N59" s="28">
        <v>3.2920040508846089E-3</v>
      </c>
      <c r="P59" s="109"/>
    </row>
    <row r="60" spans="2:16" x14ac:dyDescent="0.2">
      <c r="B60" s="110" t="s">
        <v>8</v>
      </c>
      <c r="C60" s="97">
        <v>1237.8610901675495</v>
      </c>
      <c r="D60" s="97">
        <v>2366.3095999608436</v>
      </c>
      <c r="E60" s="97">
        <v>3240.0080588750757</v>
      </c>
      <c r="F60" s="97">
        <v>3757.0578835126266</v>
      </c>
      <c r="G60" s="97">
        <v>4457.9366255804389</v>
      </c>
      <c r="H60" s="97">
        <v>4901.6973646062688</v>
      </c>
      <c r="I60" s="97">
        <v>5263.1294589136232</v>
      </c>
      <c r="J60" s="97">
        <v>5875.2224594595664</v>
      </c>
      <c r="K60" s="103">
        <v>1.8045191986913345E-2</v>
      </c>
      <c r="L60" s="100">
        <v>0.56378279005022436</v>
      </c>
      <c r="M60" s="54">
        <v>0.17980525338392511</v>
      </c>
      <c r="N60" s="28">
        <v>0.16103545175414219</v>
      </c>
    </row>
    <row r="61" spans="2:16" x14ac:dyDescent="0.2">
      <c r="B61" s="110" t="s">
        <v>9</v>
      </c>
      <c r="C61" s="97">
        <v>2172.7854633079914</v>
      </c>
      <c r="D61" s="97">
        <v>4807.9022329709387</v>
      </c>
      <c r="E61" s="97">
        <v>7175.8128731393517</v>
      </c>
      <c r="F61" s="97">
        <v>8932.4808549084883</v>
      </c>
      <c r="G61" s="97">
        <v>8910.7961440224117</v>
      </c>
      <c r="H61" s="97">
        <v>9081.1905335903939</v>
      </c>
      <c r="I61" s="97">
        <v>9138.5439676491478</v>
      </c>
      <c r="J61" s="97">
        <v>8390.8945643318384</v>
      </c>
      <c r="K61" s="103">
        <v>-2.4987541086385345E-3</v>
      </c>
      <c r="L61" s="100">
        <v>-6.0631116861453171E-2</v>
      </c>
      <c r="M61" s="54">
        <v>0.42749061453433496</v>
      </c>
      <c r="N61" s="28">
        <v>0.22998814191502923</v>
      </c>
    </row>
    <row r="62" spans="2:16" x14ac:dyDescent="0.2">
      <c r="B62" s="110" t="s">
        <v>13</v>
      </c>
      <c r="C62" s="97">
        <v>337.01368120731593</v>
      </c>
      <c r="D62" s="97">
        <v>472.60197233863516</v>
      </c>
      <c r="E62" s="97">
        <v>820.42848699638068</v>
      </c>
      <c r="F62" s="97">
        <v>980.62839201276779</v>
      </c>
      <c r="G62" s="97">
        <v>1373.3737674092472</v>
      </c>
      <c r="H62" s="97">
        <v>1843.5743991628524</v>
      </c>
      <c r="I62" s="97">
        <v>2170.7206177203698</v>
      </c>
      <c r="J62" s="97">
        <v>2613.5396705203912</v>
      </c>
      <c r="K62" s="103">
        <v>3.998957366833511E-2</v>
      </c>
      <c r="L62" s="100">
        <v>1.6651682653772917</v>
      </c>
      <c r="M62" s="54">
        <v>4.6930907632563808E-2</v>
      </c>
      <c r="N62" s="28">
        <v>7.1635166910486173E-2</v>
      </c>
    </row>
    <row r="63" spans="2:16" x14ac:dyDescent="0.2">
      <c r="B63" s="110" t="s">
        <v>30</v>
      </c>
      <c r="C63" s="97">
        <v>1278.414141603992</v>
      </c>
      <c r="D63" s="97">
        <v>2096.7260098384531</v>
      </c>
      <c r="E63" s="97">
        <v>2918.7010118574644</v>
      </c>
      <c r="F63" s="97">
        <v>3040.9410499652058</v>
      </c>
      <c r="G63" s="97">
        <v>3249.6926999993339</v>
      </c>
      <c r="H63" s="97">
        <v>3583.8059115948445</v>
      </c>
      <c r="I63" s="97">
        <v>3714.3425751202954</v>
      </c>
      <c r="J63" s="97">
        <v>3958.4261905290041</v>
      </c>
      <c r="K63" s="103">
        <v>1.0602997416574222E-2</v>
      </c>
      <c r="L63" s="100">
        <v>0.30171092615369699</v>
      </c>
      <c r="M63" s="54">
        <v>0.1455333383108191</v>
      </c>
      <c r="N63" s="28">
        <v>0.10849750017566179</v>
      </c>
    </row>
    <row r="64" spans="2:16" x14ac:dyDescent="0.2">
      <c r="B64" s="110" t="s">
        <v>33</v>
      </c>
      <c r="C64" s="97">
        <v>2.8278253263154034</v>
      </c>
      <c r="D64" s="97">
        <v>72.405194178957217</v>
      </c>
      <c r="E64" s="97">
        <v>664.44878942440766</v>
      </c>
      <c r="F64" s="97">
        <v>1584.7803910605626</v>
      </c>
      <c r="G64" s="97">
        <v>2749.5617162873332</v>
      </c>
      <c r="H64" s="97">
        <v>3620.5124305098229</v>
      </c>
      <c r="I64" s="97">
        <v>4638.8393147461402</v>
      </c>
      <c r="J64" s="97">
        <v>6485.1171183949309</v>
      </c>
      <c r="K64" s="103">
        <v>5.7981197323376366E-2</v>
      </c>
      <c r="L64" s="100">
        <v>3.0921235238498745</v>
      </c>
      <c r="M64" s="54">
        <v>7.58444103358097E-2</v>
      </c>
      <c r="N64" s="28">
        <v>0.17775220803048739</v>
      </c>
    </row>
    <row r="65" spans="2:14" x14ac:dyDescent="0.2">
      <c r="B65" s="110" t="s">
        <v>34</v>
      </c>
      <c r="C65" s="97">
        <v>4.3997282304765802E-2</v>
      </c>
      <c r="D65" s="97">
        <v>1.3507680134942863</v>
      </c>
      <c r="E65" s="97">
        <v>408.64455083192473</v>
      </c>
      <c r="F65" s="97">
        <v>1493.2804546207826</v>
      </c>
      <c r="G65" s="97">
        <v>3128.1292257421383</v>
      </c>
      <c r="H65" s="97">
        <v>4236.0413490413266</v>
      </c>
      <c r="I65" s="97">
        <v>5461.5515777138362</v>
      </c>
      <c r="J65" s="97">
        <v>8084.6804813297567</v>
      </c>
      <c r="K65" s="103">
        <v>6.9894264109152227E-2</v>
      </c>
      <c r="L65" s="100">
        <v>4.4140402469694511</v>
      </c>
      <c r="M65" s="54">
        <v>7.1465406933076417E-2</v>
      </c>
      <c r="N65" s="28">
        <v>0.22159504301026767</v>
      </c>
    </row>
    <row r="66" spans="2:14" x14ac:dyDescent="0.2">
      <c r="B66" s="110" t="s">
        <v>42</v>
      </c>
      <c r="C66" s="97">
        <v>39.950428934272168</v>
      </c>
      <c r="D66" s="97">
        <v>132.66713844980222</v>
      </c>
      <c r="E66" s="97">
        <v>344.48616664600195</v>
      </c>
      <c r="F66" s="97">
        <v>532.06785025780482</v>
      </c>
      <c r="G66" s="97">
        <v>648.53328440063706</v>
      </c>
      <c r="H66" s="97">
        <v>714.2337654194489</v>
      </c>
      <c r="I66" s="97">
        <v>774.42029196312797</v>
      </c>
      <c r="J66" s="97">
        <v>956.04521959269914</v>
      </c>
      <c r="K66" s="103">
        <v>2.3718276069761179E-2</v>
      </c>
      <c r="L66" s="100">
        <v>0.79684831385595456</v>
      </c>
      <c r="M66" s="54">
        <v>2.546369994800305E-2</v>
      </c>
      <c r="N66" s="28">
        <v>2.6204484153040934E-2</v>
      </c>
    </row>
    <row r="67" spans="2:14" ht="3.95" customHeight="1" x14ac:dyDescent="0.2">
      <c r="B67" s="112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4"/>
    </row>
    <row r="70" spans="2:14" x14ac:dyDescent="0.2">
      <c r="C70" s="97"/>
      <c r="D70" s="97"/>
      <c r="E70" s="97"/>
      <c r="F70" s="97"/>
      <c r="G70" s="97"/>
      <c r="H70" s="97"/>
      <c r="I70" s="97"/>
      <c r="J70" s="97"/>
      <c r="K70" s="115"/>
      <c r="L70" s="116"/>
      <c r="M70" s="117"/>
      <c r="N70" s="117"/>
    </row>
  </sheetData>
  <mergeCells count="5">
    <mergeCell ref="B2:J3"/>
    <mergeCell ref="M2:N2"/>
    <mergeCell ref="M3:N3"/>
    <mergeCell ref="M4:N6"/>
    <mergeCell ref="C5:J5"/>
  </mergeCells>
  <printOptions horizontalCentered="1"/>
  <pageMargins left="0.49" right="0.28000000000000003" top="0.61" bottom="0.61" header="0.5" footer="0.5"/>
  <pageSetup paperSize="17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3CF3-5F27-4672-A91C-1BF05D76354D}">
  <sheetPr>
    <pageSetUpPr fitToPage="1"/>
  </sheetPr>
  <dimension ref="A1:R213"/>
  <sheetViews>
    <sheetView tabSelected="1" zoomScaleNormal="100" workbookViewId="0">
      <pane xSplit="2" ySplit="7" topLeftCell="C72" activePane="bottomRight" state="frozen"/>
      <selection activeCell="F22" sqref="F22"/>
      <selection pane="topRight" activeCell="F22" sqref="F22"/>
      <selection pane="bottomLeft" activeCell="F22" sqref="F22"/>
      <selection pane="bottomRight" activeCell="T90" sqref="T90"/>
    </sheetView>
  </sheetViews>
  <sheetFormatPr defaultColWidth="9.140625" defaultRowHeight="12.75" x14ac:dyDescent="0.2"/>
  <cols>
    <col min="1" max="1" width="1.140625" style="34" customWidth="1"/>
    <col min="2" max="2" width="43.5703125" style="1" customWidth="1"/>
    <col min="3" max="10" width="8.7109375" style="2" customWidth="1"/>
    <col min="11" max="11" width="11" style="1" customWidth="1"/>
    <col min="12" max="12" width="12.85546875" style="1" customWidth="1"/>
    <col min="13" max="16384" width="9.140625" style="1"/>
  </cols>
  <sheetData>
    <row r="1" spans="2:14" ht="6" customHeight="1" x14ac:dyDescent="0.2"/>
    <row r="2" spans="2:14" ht="15" customHeight="1" x14ac:dyDescent="0.2">
      <c r="B2" s="168" t="s">
        <v>69</v>
      </c>
      <c r="C2" s="169"/>
      <c r="D2" s="169"/>
      <c r="E2" s="169"/>
      <c r="F2" s="169"/>
      <c r="G2" s="169"/>
      <c r="H2" s="169"/>
      <c r="I2" s="169"/>
      <c r="J2" s="169"/>
      <c r="K2" s="183"/>
      <c r="L2" s="183"/>
      <c r="M2" s="183"/>
      <c r="N2" s="184"/>
    </row>
    <row r="3" spans="2:14" ht="19.5" customHeight="1" x14ac:dyDescent="0.2">
      <c r="B3" s="170"/>
      <c r="C3" s="171"/>
      <c r="D3" s="171"/>
      <c r="E3" s="171"/>
      <c r="F3" s="171"/>
      <c r="G3" s="171"/>
      <c r="H3" s="171"/>
      <c r="I3" s="171"/>
      <c r="J3" s="171"/>
      <c r="K3" s="185"/>
      <c r="L3" s="185"/>
      <c r="M3" s="185"/>
      <c r="N3" s="186"/>
    </row>
    <row r="4" spans="2:14" ht="38.25" x14ac:dyDescent="0.2">
      <c r="B4" s="118" t="s">
        <v>14</v>
      </c>
      <c r="C4" s="119"/>
      <c r="D4" s="119"/>
      <c r="E4" s="119"/>
      <c r="F4" s="119"/>
      <c r="G4" s="119"/>
      <c r="H4" s="119"/>
      <c r="I4" s="119"/>
      <c r="J4" s="120"/>
      <c r="K4" s="10" t="s">
        <v>15</v>
      </c>
      <c r="L4" s="11" t="s">
        <v>16</v>
      </c>
      <c r="M4" s="172" t="s">
        <v>17</v>
      </c>
      <c r="N4" s="173"/>
    </row>
    <row r="5" spans="2:14" x14ac:dyDescent="0.2">
      <c r="B5" s="121"/>
      <c r="C5" s="174"/>
      <c r="D5" s="174"/>
      <c r="E5" s="174"/>
      <c r="F5" s="174"/>
      <c r="G5" s="174"/>
      <c r="H5" s="174"/>
      <c r="I5" s="174"/>
      <c r="J5" s="175"/>
      <c r="K5" s="15">
        <v>2025</v>
      </c>
      <c r="L5" s="15">
        <v>2025</v>
      </c>
      <c r="M5" s="187"/>
      <c r="N5" s="175"/>
    </row>
    <row r="6" spans="2:14" x14ac:dyDescent="0.2">
      <c r="B6" s="122" t="s">
        <v>18</v>
      </c>
      <c r="C6" s="13">
        <v>2000</v>
      </c>
      <c r="D6" s="13">
        <v>2010</v>
      </c>
      <c r="E6" s="13">
        <v>2020</v>
      </c>
      <c r="F6" s="13">
        <v>2025</v>
      </c>
      <c r="G6" s="13">
        <v>2030</v>
      </c>
      <c r="H6" s="13">
        <v>2035</v>
      </c>
      <c r="I6" s="13">
        <v>2040</v>
      </c>
      <c r="J6" s="14">
        <v>2050</v>
      </c>
      <c r="K6" s="15">
        <v>2050</v>
      </c>
      <c r="L6" s="15">
        <v>2050</v>
      </c>
      <c r="M6" s="15">
        <v>2025</v>
      </c>
      <c r="N6" s="14">
        <v>2050</v>
      </c>
    </row>
    <row r="7" spans="2:14" ht="3.95" customHeight="1" x14ac:dyDescent="0.2">
      <c r="B7" s="19"/>
      <c r="C7" s="20"/>
      <c r="D7" s="20"/>
      <c r="E7" s="20"/>
      <c r="F7" s="20"/>
      <c r="G7" s="20"/>
      <c r="H7" s="20"/>
      <c r="I7" s="20"/>
      <c r="J7" s="21"/>
      <c r="K7" s="22"/>
      <c r="L7" s="22"/>
      <c r="M7" s="22"/>
      <c r="N7" s="21"/>
    </row>
    <row r="8" spans="2:14" x14ac:dyDescent="0.2">
      <c r="B8" s="122" t="s">
        <v>44</v>
      </c>
      <c r="J8" s="36"/>
      <c r="K8" s="35"/>
      <c r="L8" s="37"/>
      <c r="M8" s="35"/>
      <c r="N8" s="38"/>
    </row>
    <row r="9" spans="2:14" x14ac:dyDescent="0.2">
      <c r="B9" s="23" t="s">
        <v>27</v>
      </c>
      <c r="C9" s="41">
        <v>19.479379947235444</v>
      </c>
      <c r="D9" s="41">
        <v>25.818482428542719</v>
      </c>
      <c r="E9" s="41">
        <v>30.880280859097748</v>
      </c>
      <c r="F9" s="41">
        <v>34.678067828572921</v>
      </c>
      <c r="G9" s="41">
        <v>37.911216267250666</v>
      </c>
      <c r="H9" s="41">
        <v>41.404827556473968</v>
      </c>
      <c r="I9" s="41">
        <v>44.688956848401624</v>
      </c>
      <c r="J9" s="42">
        <v>52.01415806074607</v>
      </c>
      <c r="K9" s="43">
        <v>1.6348539110785154E-2</v>
      </c>
      <c r="L9" s="44">
        <v>0.49991511401016164</v>
      </c>
      <c r="M9" s="44">
        <v>1</v>
      </c>
      <c r="N9" s="45">
        <v>1</v>
      </c>
    </row>
    <row r="10" spans="2:14" x14ac:dyDescent="0.2">
      <c r="B10" s="23" t="s">
        <v>28</v>
      </c>
      <c r="C10" s="41">
        <v>4.8708682677692021</v>
      </c>
      <c r="D10" s="41">
        <v>7.0490426382739235</v>
      </c>
      <c r="E10" s="41">
        <v>7.6268477182240222</v>
      </c>
      <c r="F10" s="41">
        <v>9.4818276620363111</v>
      </c>
      <c r="G10" s="41">
        <v>10.549520475414857</v>
      </c>
      <c r="H10" s="41">
        <v>11.980695658458925</v>
      </c>
      <c r="I10" s="41">
        <v>13.466407717281873</v>
      </c>
      <c r="J10" s="42">
        <v>16.749406999593187</v>
      </c>
      <c r="K10" s="43">
        <v>2.3020402561847009E-2</v>
      </c>
      <c r="L10" s="44">
        <v>0.76647452333004074</v>
      </c>
      <c r="M10" s="46">
        <v>0.27342433577639463</v>
      </c>
      <c r="N10" s="45">
        <v>0.3220163052535035</v>
      </c>
    </row>
    <row r="11" spans="2:14" x14ac:dyDescent="0.2">
      <c r="B11" s="23" t="s">
        <v>8</v>
      </c>
      <c r="C11" s="41">
        <v>3.5989925323389831</v>
      </c>
      <c r="D11" s="41">
        <v>4.7390199606417163</v>
      </c>
      <c r="E11" s="41">
        <v>6.2855881261950977</v>
      </c>
      <c r="F11" s="41">
        <v>6.9295026526650485</v>
      </c>
      <c r="G11" s="41">
        <v>7.8848004964222147</v>
      </c>
      <c r="H11" s="41">
        <v>8.8038196838987783</v>
      </c>
      <c r="I11" s="41">
        <v>9.6931997844092415</v>
      </c>
      <c r="J11" s="42">
        <v>11.603895997782002</v>
      </c>
      <c r="K11" s="43">
        <v>2.0836219445518278E-2</v>
      </c>
      <c r="L11" s="44">
        <v>0.67456404585099738</v>
      </c>
      <c r="M11" s="46">
        <v>0.19982378161667644</v>
      </c>
      <c r="N11" s="45">
        <v>0.22309110500702703</v>
      </c>
    </row>
    <row r="12" spans="2:14" x14ac:dyDescent="0.2">
      <c r="B12" s="23" t="s">
        <v>9</v>
      </c>
      <c r="C12" s="41">
        <v>3.1672454609424285</v>
      </c>
      <c r="D12" s="41">
        <v>4.0698428145959831</v>
      </c>
      <c r="E12" s="41">
        <v>4.2251195875038414</v>
      </c>
      <c r="F12" s="41">
        <v>4.1147120909954564</v>
      </c>
      <c r="G12" s="41">
        <v>4.1415252239105147</v>
      </c>
      <c r="H12" s="41">
        <v>4.0366783903981958</v>
      </c>
      <c r="I12" s="41">
        <v>3.5672617663913582</v>
      </c>
      <c r="J12" s="42">
        <v>3.0100969826501864</v>
      </c>
      <c r="K12" s="43">
        <v>-1.2426014217646553E-2</v>
      </c>
      <c r="L12" s="44">
        <v>-0.26845501797381766</v>
      </c>
      <c r="M12" s="46">
        <v>0.11865459492541704</v>
      </c>
      <c r="N12" s="45">
        <v>5.787072395048224E-2</v>
      </c>
    </row>
    <row r="13" spans="2:14" x14ac:dyDescent="0.2">
      <c r="B13" s="23" t="s">
        <v>13</v>
      </c>
      <c r="C13" s="41">
        <v>0.13452605376003984</v>
      </c>
      <c r="D13" s="41">
        <v>0.12512113495734678</v>
      </c>
      <c r="E13" s="41">
        <v>0.10238266038374713</v>
      </c>
      <c r="F13" s="41">
        <v>0.14895534801474933</v>
      </c>
      <c r="G13" s="41">
        <v>0.17435486259080463</v>
      </c>
      <c r="H13" s="41">
        <v>0.27594692702365775</v>
      </c>
      <c r="I13" s="41">
        <v>0.3018820661521508</v>
      </c>
      <c r="J13" s="42">
        <v>0.31999074822560092</v>
      </c>
      <c r="K13" s="43">
        <v>3.1058371693854392E-2</v>
      </c>
      <c r="L13" s="44">
        <v>1.1482326918125554</v>
      </c>
      <c r="M13" s="46">
        <v>4.2953762231244582E-3</v>
      </c>
      <c r="N13" s="45">
        <v>6.1519932294567085E-3</v>
      </c>
    </row>
    <row r="14" spans="2:14" x14ac:dyDescent="0.2">
      <c r="B14" s="23" t="s">
        <v>43</v>
      </c>
      <c r="C14" s="41">
        <v>7.436365665401822</v>
      </c>
      <c r="D14" s="41">
        <v>9.4116076936458164</v>
      </c>
      <c r="E14" s="41">
        <v>11.834232522672732</v>
      </c>
      <c r="F14" s="41">
        <v>12.986089466285886</v>
      </c>
      <c r="G14" s="41">
        <v>13.849178145933701</v>
      </c>
      <c r="H14" s="41">
        <v>14.624482381724302</v>
      </c>
      <c r="I14" s="41">
        <v>15.355088241055988</v>
      </c>
      <c r="J14" s="42">
        <v>16.592639520569222</v>
      </c>
      <c r="K14" s="43">
        <v>9.8514269935765508E-3</v>
      </c>
      <c r="L14" s="44">
        <v>0.27772410344519471</v>
      </c>
      <c r="M14" s="46">
        <v>0.3744755772000084</v>
      </c>
      <c r="N14" s="45">
        <v>0.31900236664777082</v>
      </c>
    </row>
    <row r="15" spans="2:14" x14ac:dyDescent="0.2">
      <c r="B15" s="23" t="s">
        <v>30</v>
      </c>
      <c r="C15" s="41">
        <v>0.25575823495087219</v>
      </c>
      <c r="D15" s="41">
        <v>0.37409354241766829</v>
      </c>
      <c r="E15" s="41">
        <v>0.50536557363837975</v>
      </c>
      <c r="F15" s="41">
        <v>0.56597413346712178</v>
      </c>
      <c r="G15" s="41">
        <v>0.62592530455356299</v>
      </c>
      <c r="H15" s="41">
        <v>0.6897304247943894</v>
      </c>
      <c r="I15" s="41">
        <v>0.81273734650939744</v>
      </c>
      <c r="J15" s="42">
        <v>1.0197941443769392</v>
      </c>
      <c r="K15" s="43">
        <v>2.3831853537207293E-2</v>
      </c>
      <c r="L15" s="44">
        <v>0.80183878392064445</v>
      </c>
      <c r="M15" s="46">
        <v>1.6320809344538757E-2</v>
      </c>
      <c r="N15" s="45">
        <v>1.9606087696083564E-2</v>
      </c>
    </row>
    <row r="16" spans="2:14" x14ac:dyDescent="0.2">
      <c r="B16" s="23" t="s">
        <v>31</v>
      </c>
      <c r="C16" s="41">
        <v>1.4801834233774295E-2</v>
      </c>
      <c r="D16" s="41">
        <v>3.6667278369993159E-2</v>
      </c>
      <c r="E16" s="41">
        <v>0.17266161059290069</v>
      </c>
      <c r="F16" s="41">
        <v>0.21378510846719195</v>
      </c>
      <c r="G16" s="41">
        <v>0.232954267071351</v>
      </c>
      <c r="H16" s="41">
        <v>0.25204981630332068</v>
      </c>
      <c r="I16" s="41">
        <v>0.27653081477954822</v>
      </c>
      <c r="J16" s="42">
        <v>0.33077341782447428</v>
      </c>
      <c r="K16" s="43">
        <v>1.7611780543260513E-2</v>
      </c>
      <c r="L16" s="44">
        <v>0.54722384639450072</v>
      </c>
      <c r="M16" s="123">
        <v>6.1648506348166311E-3</v>
      </c>
      <c r="N16" s="124">
        <v>6.3592958178458267E-3</v>
      </c>
    </row>
    <row r="17" spans="2:18" x14ac:dyDescent="0.2">
      <c r="B17" s="23" t="s">
        <v>32</v>
      </c>
      <c r="C17" s="41">
        <v>0</v>
      </c>
      <c r="D17" s="41">
        <v>1.3053678904109586E-4</v>
      </c>
      <c r="E17" s="41">
        <v>2.4279842761643832E-3</v>
      </c>
      <c r="F17" s="41">
        <v>4.7978969953190185E-3</v>
      </c>
      <c r="G17" s="41">
        <v>9.9466288952341341E-3</v>
      </c>
      <c r="H17" s="41">
        <v>1.7637406912698647E-2</v>
      </c>
      <c r="I17" s="41">
        <v>3.0001300363759992E-2</v>
      </c>
      <c r="J17" s="42">
        <v>6.5341849547700295E-2</v>
      </c>
      <c r="K17" s="43">
        <v>0.11010899106678451</v>
      </c>
      <c r="L17" s="44">
        <v>12.618852095292977</v>
      </c>
      <c r="M17" s="123">
        <v>1.3835537259563813E-4</v>
      </c>
      <c r="N17" s="124">
        <v>1.2562319949770049E-3</v>
      </c>
    </row>
    <row r="18" spans="2:18" x14ac:dyDescent="0.2">
      <c r="B18" s="23" t="s">
        <v>33</v>
      </c>
      <c r="C18" s="41">
        <v>7.9175924030097774E-4</v>
      </c>
      <c r="D18" s="41">
        <v>8.0950556810082726E-3</v>
      </c>
      <c r="E18" s="41">
        <v>6.6791034879010502E-2</v>
      </c>
      <c r="F18" s="41">
        <v>0.13461608278665518</v>
      </c>
      <c r="G18" s="41">
        <v>0.23510890677262086</v>
      </c>
      <c r="H18" s="41">
        <v>0.37311010468453959</v>
      </c>
      <c r="I18" s="41">
        <v>0.57915894140579804</v>
      </c>
      <c r="J18" s="42">
        <v>1.0831407827631245</v>
      </c>
      <c r="K18" s="43">
        <v>8.6984918307284165E-2</v>
      </c>
      <c r="L18" s="44">
        <v>7.0461469412962217</v>
      </c>
      <c r="M18" s="123">
        <v>3.8818795629593453E-3</v>
      </c>
      <c r="N18" s="124">
        <v>2.0823960689667433E-2</v>
      </c>
    </row>
    <row r="19" spans="2:18" x14ac:dyDescent="0.2">
      <c r="B19" s="23" t="s">
        <v>34</v>
      </c>
      <c r="C19" s="41">
        <v>3.0138598026452816E-5</v>
      </c>
      <c r="D19" s="41">
        <v>4.8617731702159071E-3</v>
      </c>
      <c r="E19" s="41">
        <v>5.886404073185416E-2</v>
      </c>
      <c r="F19" s="41">
        <v>9.7807386859182846E-2</v>
      </c>
      <c r="G19" s="41">
        <v>0.20790195568582762</v>
      </c>
      <c r="H19" s="41">
        <v>0.35067676227516831</v>
      </c>
      <c r="I19" s="41">
        <v>0.60668887005244077</v>
      </c>
      <c r="J19" s="42">
        <v>1.2390776174136537</v>
      </c>
      <c r="K19" s="43">
        <v>0.10690175046162231</v>
      </c>
      <c r="L19" s="44">
        <v>11.668548431803035</v>
      </c>
      <c r="M19" s="123">
        <v>2.8204393434686881E-3</v>
      </c>
      <c r="N19" s="124">
        <v>2.3821929713186266E-2</v>
      </c>
    </row>
    <row r="20" spans="2:18" x14ac:dyDescent="0.2">
      <c r="B20" s="35"/>
      <c r="C20" s="48"/>
      <c r="D20" s="48"/>
      <c r="E20" s="48"/>
      <c r="F20" s="48"/>
      <c r="G20" s="48"/>
      <c r="H20" s="48"/>
      <c r="I20" s="48"/>
      <c r="J20" s="49"/>
      <c r="K20" s="50"/>
      <c r="L20" s="51"/>
      <c r="M20" s="50"/>
      <c r="N20" s="52"/>
    </row>
    <row r="21" spans="2:18" x14ac:dyDescent="0.2">
      <c r="B21" s="122" t="s">
        <v>45</v>
      </c>
      <c r="C21" s="48"/>
      <c r="D21" s="48"/>
      <c r="E21" s="48"/>
      <c r="F21" s="48"/>
      <c r="G21" s="48"/>
      <c r="H21" s="48"/>
      <c r="I21" s="48"/>
      <c r="J21" s="49"/>
      <c r="K21" s="50"/>
      <c r="L21" s="51"/>
      <c r="M21" s="50"/>
      <c r="N21" s="52"/>
    </row>
    <row r="22" spans="2:18" x14ac:dyDescent="0.2">
      <c r="B22" s="23" t="s">
        <v>46</v>
      </c>
      <c r="C22" s="41">
        <v>17.008196716050282</v>
      </c>
      <c r="D22" s="41">
        <v>22.109081211230301</v>
      </c>
      <c r="E22" s="41">
        <v>26.190462758484784</v>
      </c>
      <c r="F22" s="41">
        <v>29.574076684421403</v>
      </c>
      <c r="G22" s="41">
        <v>32.37173184124412</v>
      </c>
      <c r="H22" s="41">
        <v>35.491816228650059</v>
      </c>
      <c r="I22" s="41">
        <v>38.728910869735529</v>
      </c>
      <c r="J22" s="42">
        <v>45.269567385539645</v>
      </c>
      <c r="K22" s="43">
        <v>1.7175300691151252E-2</v>
      </c>
      <c r="L22" s="44">
        <v>0.53071786039515079</v>
      </c>
      <c r="M22" s="44">
        <v>1</v>
      </c>
      <c r="N22" s="45">
        <v>1</v>
      </c>
    </row>
    <row r="23" spans="2:18" ht="12" customHeight="1" x14ac:dyDescent="0.2">
      <c r="B23" s="23" t="s">
        <v>47</v>
      </c>
      <c r="C23" s="41">
        <v>6.7833102633445366</v>
      </c>
      <c r="D23" s="41">
        <v>8.6438561186336056</v>
      </c>
      <c r="E23" s="41">
        <v>10.900305107667643</v>
      </c>
      <c r="F23" s="41">
        <v>12.17410663722918</v>
      </c>
      <c r="G23" s="41">
        <v>13.611202316263215</v>
      </c>
      <c r="H23" s="41">
        <v>15.041920151267261</v>
      </c>
      <c r="I23" s="41">
        <v>16.493683868419215</v>
      </c>
      <c r="J23" s="42">
        <v>19.559864772946987</v>
      </c>
      <c r="K23" s="43">
        <v>1.9147749637210776E-2</v>
      </c>
      <c r="L23" s="44">
        <v>0.60667762783773371</v>
      </c>
      <c r="M23" s="44">
        <v>0.41164790255792083</v>
      </c>
      <c r="N23" s="45">
        <v>0.43207536326479123</v>
      </c>
    </row>
    <row r="24" spans="2:18" x14ac:dyDescent="0.2">
      <c r="B24" s="23" t="s">
        <v>48</v>
      </c>
      <c r="C24" s="41">
        <v>2.8007736178755227</v>
      </c>
      <c r="D24" s="41">
        <v>4.1878177649978543</v>
      </c>
      <c r="E24" s="41">
        <v>5.0556141246811501</v>
      </c>
      <c r="F24" s="41">
        <v>6.275182231477249</v>
      </c>
      <c r="G24" s="41">
        <v>7.2542229531962601</v>
      </c>
      <c r="H24" s="41">
        <v>8.3480799754095205</v>
      </c>
      <c r="I24" s="41">
        <v>9.5351333102464064</v>
      </c>
      <c r="J24" s="42">
        <v>12.008606480690391</v>
      </c>
      <c r="K24" s="43">
        <v>2.6300760785594735E-2</v>
      </c>
      <c r="L24" s="44">
        <v>0.91366657376951244</v>
      </c>
      <c r="M24" s="46">
        <v>0.21218522892323455</v>
      </c>
      <c r="N24" s="45">
        <v>0.26526885884326507</v>
      </c>
    </row>
    <row r="25" spans="2:18" x14ac:dyDescent="0.2">
      <c r="B25" s="23" t="s">
        <v>49</v>
      </c>
      <c r="C25" s="41">
        <v>7.4241128348302263</v>
      </c>
      <c r="D25" s="41">
        <v>9.2774073275988247</v>
      </c>
      <c r="E25" s="41">
        <v>10.234543526135978</v>
      </c>
      <c r="F25" s="41">
        <v>11.124787815714996</v>
      </c>
      <c r="G25" s="41">
        <v>11.50630657178464</v>
      </c>
      <c r="H25" s="41">
        <v>12.101816101973293</v>
      </c>
      <c r="I25" s="41">
        <v>12.700093691069926</v>
      </c>
      <c r="J25" s="42">
        <v>13.70109613190226</v>
      </c>
      <c r="K25" s="43">
        <v>8.3668111110590804E-3</v>
      </c>
      <c r="L25" s="44">
        <v>0.23158269252991448</v>
      </c>
      <c r="M25" s="46">
        <v>0.37616686851884534</v>
      </c>
      <c r="N25" s="45">
        <v>0.30265577789194359</v>
      </c>
    </row>
    <row r="26" spans="2:18" ht="15" x14ac:dyDescent="0.25">
      <c r="B26" s="23" t="s">
        <v>50</v>
      </c>
      <c r="C26" s="41">
        <v>1.295472881619026</v>
      </c>
      <c r="D26" s="41">
        <v>1.9049041595916161</v>
      </c>
      <c r="E26" s="41">
        <v>2.4018493890650094</v>
      </c>
      <c r="F26" s="41">
        <v>2.7654872862303992</v>
      </c>
      <c r="G26" s="41">
        <v>3.2391853605275442</v>
      </c>
      <c r="H26" s="41">
        <v>3.7747139580777205</v>
      </c>
      <c r="I26" s="41">
        <v>4.399674575157265</v>
      </c>
      <c r="J26" s="42">
        <v>6.0892713591729262</v>
      </c>
      <c r="K26" s="43">
        <v>3.2076160259769892E-2</v>
      </c>
      <c r="L26" s="44">
        <v>1.2018800771538296</v>
      </c>
      <c r="M26" s="46">
        <v>9.351051989687853E-2</v>
      </c>
      <c r="N26" s="45">
        <v>0.13451136626319976</v>
      </c>
      <c r="P26" s="125"/>
      <c r="Q26" s="125"/>
      <c r="R26" s="125"/>
    </row>
    <row r="27" spans="2:18" ht="14.25" x14ac:dyDescent="0.2">
      <c r="B27" s="23" t="s">
        <v>51</v>
      </c>
      <c r="C27" s="41">
        <v>3.7666561128041849</v>
      </c>
      <c r="D27" s="41">
        <v>5.6143053769040394</v>
      </c>
      <c r="E27" s="41">
        <v>7.0916674896779899</v>
      </c>
      <c r="F27" s="41">
        <v>7.869478430381907</v>
      </c>
      <c r="G27" s="41">
        <v>8.7786697865341186</v>
      </c>
      <c r="H27" s="41">
        <v>9.6877252859016245</v>
      </c>
      <c r="I27" s="41">
        <v>10.35972055382328</v>
      </c>
      <c r="J27" s="42">
        <v>12.833862034379356</v>
      </c>
      <c r="K27" s="43">
        <v>1.975644001816268E-2</v>
      </c>
      <c r="L27" s="44">
        <v>0.63084023266793898</v>
      </c>
      <c r="M27" s="44">
        <v>0.22692955297520545</v>
      </c>
      <c r="N27" s="45">
        <v>0.24673785970717821</v>
      </c>
    </row>
    <row r="28" spans="2:18" x14ac:dyDescent="0.2">
      <c r="B28" s="35"/>
      <c r="C28" s="126"/>
      <c r="D28" s="126"/>
      <c r="E28" s="126"/>
      <c r="F28" s="126"/>
      <c r="G28" s="126"/>
      <c r="H28" s="126"/>
      <c r="I28" s="126"/>
      <c r="J28" s="127"/>
      <c r="K28" s="128"/>
      <c r="L28" s="129"/>
      <c r="M28" s="130"/>
      <c r="N28" s="131"/>
    </row>
    <row r="29" spans="2:18" ht="3.75" customHeight="1" x14ac:dyDescent="0.2">
      <c r="B29" s="19"/>
      <c r="C29" s="132"/>
      <c r="D29" s="132"/>
      <c r="E29" s="132"/>
      <c r="F29" s="132"/>
      <c r="G29" s="132"/>
      <c r="H29" s="132"/>
      <c r="I29" s="132"/>
      <c r="J29" s="133"/>
      <c r="K29" s="134"/>
      <c r="L29" s="135"/>
      <c r="M29" s="134"/>
      <c r="N29" s="133"/>
    </row>
    <row r="30" spans="2:18" x14ac:dyDescent="0.2">
      <c r="B30" s="122" t="s">
        <v>52</v>
      </c>
      <c r="C30" s="48"/>
      <c r="D30" s="48"/>
      <c r="E30" s="48"/>
      <c r="F30" s="48"/>
      <c r="G30" s="48"/>
      <c r="H30" s="48"/>
      <c r="I30" s="48"/>
      <c r="J30" s="49"/>
      <c r="K30" s="50"/>
      <c r="L30" s="51"/>
      <c r="M30" s="50"/>
      <c r="N30" s="52"/>
    </row>
    <row r="31" spans="2:18" x14ac:dyDescent="0.2">
      <c r="B31" s="23" t="s">
        <v>27</v>
      </c>
      <c r="C31" s="41">
        <v>120.71330520408888</v>
      </c>
      <c r="D31" s="41">
        <v>197.24356912875169</v>
      </c>
      <c r="E31" s="41">
        <v>248.78147647043508</v>
      </c>
      <c r="F31" s="41">
        <v>290.48625790838469</v>
      </c>
      <c r="G31" s="41">
        <v>312.48096562217182</v>
      </c>
      <c r="H31" s="41">
        <v>325.99629306073655</v>
      </c>
      <c r="I31" s="41">
        <v>335.02430297400667</v>
      </c>
      <c r="J31" s="42">
        <v>341.33631897318588</v>
      </c>
      <c r="K31" s="43">
        <v>6.4733418410243271E-3</v>
      </c>
      <c r="L31" s="44">
        <v>0.17505152027136028</v>
      </c>
      <c r="M31" s="44">
        <v>1</v>
      </c>
      <c r="N31" s="45">
        <v>1</v>
      </c>
    </row>
    <row r="32" spans="2:18" x14ac:dyDescent="0.2">
      <c r="B32" s="23" t="s">
        <v>28</v>
      </c>
      <c r="C32" s="41">
        <v>40.359503091877329</v>
      </c>
      <c r="D32" s="41">
        <v>52.38017486835713</v>
      </c>
      <c r="E32" s="41">
        <v>63.502427576792073</v>
      </c>
      <c r="F32" s="41">
        <v>71.257143174616928</v>
      </c>
      <c r="G32" s="41">
        <v>75.246999955948482</v>
      </c>
      <c r="H32" s="41">
        <v>76.658936434127909</v>
      </c>
      <c r="I32" s="41">
        <v>78.582144106302877</v>
      </c>
      <c r="J32" s="42">
        <v>82.202629432716179</v>
      </c>
      <c r="K32" s="43">
        <v>5.7320545380359356E-3</v>
      </c>
      <c r="L32" s="44">
        <v>0.15360546003475251</v>
      </c>
      <c r="M32" s="46">
        <v>0.2453029747007531</v>
      </c>
      <c r="N32" s="45">
        <v>0.24082590941391652</v>
      </c>
    </row>
    <row r="33" spans="2:18" x14ac:dyDescent="0.2">
      <c r="B33" s="23" t="s">
        <v>8</v>
      </c>
      <c r="C33" s="41">
        <v>11.583749840961104</v>
      </c>
      <c r="D33" s="41">
        <v>21.420006992237973</v>
      </c>
      <c r="E33" s="41">
        <v>32.071684620998525</v>
      </c>
      <c r="F33" s="41">
        <v>37.466822377008391</v>
      </c>
      <c r="G33" s="41">
        <v>43.848508688178228</v>
      </c>
      <c r="H33" s="41">
        <v>47.377224705064435</v>
      </c>
      <c r="I33" s="41">
        <v>50.034518247159809</v>
      </c>
      <c r="J33" s="42">
        <v>53.613422214345889</v>
      </c>
      <c r="K33" s="43">
        <v>1.4436966582260347E-2</v>
      </c>
      <c r="L33" s="44">
        <v>0.43095727934605677</v>
      </c>
      <c r="M33" s="46">
        <v>0.12897967238376179</v>
      </c>
      <c r="N33" s="45">
        <v>0.15706919901060268</v>
      </c>
    </row>
    <row r="34" spans="2:18" x14ac:dyDescent="0.2">
      <c r="B34" s="23" t="s">
        <v>9</v>
      </c>
      <c r="C34" s="41">
        <v>42.373961878197406</v>
      </c>
      <c r="D34" s="41">
        <v>93.811762760260606</v>
      </c>
      <c r="E34" s="41">
        <v>113.70695775151755</v>
      </c>
      <c r="F34" s="41">
        <v>131.45261009790678</v>
      </c>
      <c r="G34" s="41">
        <v>130.09653190314856</v>
      </c>
      <c r="H34" s="41">
        <v>126.41702402912568</v>
      </c>
      <c r="I34" s="41">
        <v>119.99057334599655</v>
      </c>
      <c r="J34" s="42">
        <v>99.889149728236859</v>
      </c>
      <c r="K34" s="43">
        <v>-1.0923316089917923E-2</v>
      </c>
      <c r="L34" s="44">
        <v>-0.2401128463418204</v>
      </c>
      <c r="M34" s="46">
        <v>0.4525260886501733</v>
      </c>
      <c r="N34" s="45">
        <v>0.29264143361223677</v>
      </c>
    </row>
    <row r="35" spans="2:18" x14ac:dyDescent="0.2">
      <c r="B35" s="23" t="s">
        <v>13</v>
      </c>
      <c r="C35" s="41">
        <v>5.2231823740424668</v>
      </c>
      <c r="D35" s="41">
        <v>6.0179972208742774</v>
      </c>
      <c r="E35" s="41">
        <v>6.7105881401291372</v>
      </c>
      <c r="F35" s="41">
        <v>8.8259474794178114</v>
      </c>
      <c r="G35" s="41">
        <v>12.26723291558365</v>
      </c>
      <c r="H35" s="41">
        <v>16.395082058595385</v>
      </c>
      <c r="I35" s="41">
        <v>19.024529238190727</v>
      </c>
      <c r="J35" s="42">
        <v>22.281117274337532</v>
      </c>
      <c r="K35" s="43">
        <v>3.7736339224728077E-2</v>
      </c>
      <c r="L35" s="44">
        <v>1.5245014573559721</v>
      </c>
      <c r="M35" s="46">
        <v>3.0383356317672666E-2</v>
      </c>
      <c r="N35" s="45">
        <v>6.5276139794804122E-2</v>
      </c>
    </row>
    <row r="36" spans="2:18" x14ac:dyDescent="0.2">
      <c r="B36" s="23" t="s">
        <v>29</v>
      </c>
      <c r="C36" s="41">
        <v>18.338105227755481</v>
      </c>
      <c r="D36" s="41">
        <v>17.701435941944588</v>
      </c>
      <c r="E36" s="41">
        <v>18.826253728984184</v>
      </c>
      <c r="F36" s="41">
        <v>19.64686708023142</v>
      </c>
      <c r="G36" s="41">
        <v>18.968208251604999</v>
      </c>
      <c r="H36" s="41">
        <v>19.030960156550876</v>
      </c>
      <c r="I36" s="41">
        <v>19.225874191374285</v>
      </c>
      <c r="J36" s="42">
        <v>19.662163706021435</v>
      </c>
      <c r="K36" s="43">
        <v>3.1131502066461536E-5</v>
      </c>
      <c r="L36" s="44">
        <v>7.7857837219275083E-4</v>
      </c>
      <c r="M36" s="46">
        <v>6.7634411423440788E-2</v>
      </c>
      <c r="N36" s="45">
        <v>5.7603491375220521E-2</v>
      </c>
    </row>
    <row r="37" spans="2:18" x14ac:dyDescent="0.2">
      <c r="B37" s="23" t="s">
        <v>30</v>
      </c>
      <c r="C37" s="41">
        <v>1.7687199829317801</v>
      </c>
      <c r="D37" s="41">
        <v>3.7894282966530151</v>
      </c>
      <c r="E37" s="41">
        <v>6.3401454522677883</v>
      </c>
      <c r="F37" s="41">
        <v>6.7048916097850864</v>
      </c>
      <c r="G37" s="41">
        <v>7.2202554795212093</v>
      </c>
      <c r="H37" s="41">
        <v>8.2185136660252489</v>
      </c>
      <c r="I37" s="41">
        <v>8.4543639018111811</v>
      </c>
      <c r="J37" s="42">
        <v>8.7990456110447255</v>
      </c>
      <c r="K37" s="43">
        <v>1.0931553990836784E-2</v>
      </c>
      <c r="L37" s="44">
        <v>0.31233226771383471</v>
      </c>
      <c r="M37" s="46">
        <v>2.3081613767422057E-2</v>
      </c>
      <c r="N37" s="45">
        <v>2.5778228456655811E-2</v>
      </c>
    </row>
    <row r="38" spans="2:18" x14ac:dyDescent="0.2">
      <c r="B38" s="23" t="s">
        <v>31</v>
      </c>
      <c r="C38" s="41">
        <v>0.97438133452035935</v>
      </c>
      <c r="D38" s="41">
        <v>1.3122441137867247</v>
      </c>
      <c r="E38" s="41">
        <v>2.3101179037129671</v>
      </c>
      <c r="F38" s="41">
        <v>2.6903861123218253</v>
      </c>
      <c r="G38" s="41">
        <v>2.9837352822158358</v>
      </c>
      <c r="H38" s="41">
        <v>3.2219944332302939</v>
      </c>
      <c r="I38" s="41">
        <v>3.485705005629129</v>
      </c>
      <c r="J38" s="42">
        <v>3.9873401209157708</v>
      </c>
      <c r="K38" s="43">
        <v>1.5862074107656721E-2</v>
      </c>
      <c r="L38" s="44">
        <v>0.48206984218880899</v>
      </c>
      <c r="M38" s="123">
        <v>9.2616639826395356E-3</v>
      </c>
      <c r="N38" s="124">
        <v>1.1681558332001001E-2</v>
      </c>
    </row>
    <row r="39" spans="2:18" x14ac:dyDescent="0.2">
      <c r="B39" s="23" t="s">
        <v>32</v>
      </c>
      <c r="C39" s="41">
        <v>2.871809358904109E-3</v>
      </c>
      <c r="D39" s="41">
        <v>0.15130737858410961</v>
      </c>
      <c r="E39" s="41">
        <v>0.67186590478520558</v>
      </c>
      <c r="F39" s="41">
        <v>1.0717070837984766</v>
      </c>
      <c r="G39" s="41">
        <v>1.3519504353723872</v>
      </c>
      <c r="H39" s="41">
        <v>1.8457045941917753</v>
      </c>
      <c r="I39" s="41">
        <v>2.3108983622014851</v>
      </c>
      <c r="J39" s="42">
        <v>3.0743297424476586</v>
      </c>
      <c r="K39" s="43">
        <v>4.3054434527080465E-2</v>
      </c>
      <c r="L39" s="44">
        <v>1.8686287409347333</v>
      </c>
      <c r="M39" s="123">
        <v>3.6893555361798835E-3</v>
      </c>
      <c r="N39" s="124">
        <v>9.0067466353885607E-3</v>
      </c>
    </row>
    <row r="40" spans="2:18" x14ac:dyDescent="0.2">
      <c r="B40" s="23" t="s">
        <v>33</v>
      </c>
      <c r="C40" s="41">
        <v>8.9209424747704984E-3</v>
      </c>
      <c r="D40" s="41">
        <v>0.26301081625980799</v>
      </c>
      <c r="E40" s="41">
        <v>1.9808007431997021</v>
      </c>
      <c r="F40" s="41">
        <v>4.8618790465453037</v>
      </c>
      <c r="G40" s="41">
        <v>8.551835530516696</v>
      </c>
      <c r="H40" s="41">
        <v>11.256034134071346</v>
      </c>
      <c r="I40" s="41">
        <v>14.399038016307616</v>
      </c>
      <c r="J40" s="42">
        <v>19.974311044388809</v>
      </c>
      <c r="K40" s="43">
        <v>5.8148708794319326E-2</v>
      </c>
      <c r="L40" s="44">
        <v>3.1083521110180472</v>
      </c>
      <c r="M40" s="123">
        <v>1.67370363112966E-2</v>
      </c>
      <c r="N40" s="124">
        <v>5.8517977531590819E-2</v>
      </c>
    </row>
    <row r="41" spans="2:18" x14ac:dyDescent="0.2">
      <c r="B41" s="23" t="s">
        <v>34</v>
      </c>
      <c r="C41" s="41">
        <v>7.99087219693142E-2</v>
      </c>
      <c r="D41" s="41">
        <v>0.39620073979329423</v>
      </c>
      <c r="E41" s="41">
        <v>2.6606346480478598</v>
      </c>
      <c r="F41" s="41">
        <v>6.508003846752656</v>
      </c>
      <c r="G41" s="41">
        <v>11.945707180081376</v>
      </c>
      <c r="H41" s="41">
        <v>15.574818849753292</v>
      </c>
      <c r="I41" s="41">
        <v>19.516658559032756</v>
      </c>
      <c r="J41" s="42">
        <v>27.852810098730888</v>
      </c>
      <c r="K41" s="43">
        <v>5.9880370018940532E-2</v>
      </c>
      <c r="L41" s="44">
        <v>3.2797777559134049</v>
      </c>
      <c r="M41" s="123">
        <v>2.2403826926660295E-2</v>
      </c>
      <c r="N41" s="124">
        <v>8.1599315837582759E-2</v>
      </c>
    </row>
    <row r="42" spans="2:18" x14ac:dyDescent="0.2">
      <c r="B42" s="35"/>
      <c r="C42" s="48"/>
      <c r="D42" s="48"/>
      <c r="E42" s="48"/>
      <c r="F42" s="48"/>
      <c r="G42" s="48"/>
      <c r="H42" s="48"/>
      <c r="I42" s="48"/>
      <c r="J42" s="49"/>
      <c r="K42" s="50"/>
      <c r="L42" s="51"/>
      <c r="M42" s="50"/>
      <c r="N42" s="52"/>
    </row>
    <row r="43" spans="2:18" x14ac:dyDescent="0.2">
      <c r="B43" s="122" t="s">
        <v>53</v>
      </c>
      <c r="C43" s="48"/>
      <c r="D43" s="48"/>
      <c r="E43" s="48"/>
      <c r="F43" s="48"/>
      <c r="G43" s="48"/>
      <c r="H43" s="48"/>
      <c r="I43" s="48"/>
      <c r="J43" s="49"/>
      <c r="K43" s="50"/>
      <c r="L43" s="51"/>
      <c r="M43" s="50"/>
      <c r="N43" s="52"/>
    </row>
    <row r="44" spans="2:18" x14ac:dyDescent="0.2">
      <c r="B44" s="23" t="s">
        <v>46</v>
      </c>
      <c r="C44" s="41">
        <v>94.174283498929555</v>
      </c>
      <c r="D44" s="41">
        <v>150.431151413349</v>
      </c>
      <c r="E44" s="41">
        <v>184.18308982464379</v>
      </c>
      <c r="F44" s="41">
        <v>210.54027368951228</v>
      </c>
      <c r="G44" s="41">
        <v>225.37541084098069</v>
      </c>
      <c r="H44" s="41">
        <v>235.79737528909851</v>
      </c>
      <c r="I44" s="41">
        <v>246.95063099525842</v>
      </c>
      <c r="J44" s="42">
        <v>264.33481029302885</v>
      </c>
      <c r="K44" s="43">
        <v>9.1431278159517237E-3</v>
      </c>
      <c r="L44" s="44">
        <v>0.25550710873895977</v>
      </c>
      <c r="M44" s="44">
        <v>1</v>
      </c>
      <c r="N44" s="45">
        <v>1</v>
      </c>
    </row>
    <row r="45" spans="2:18" x14ac:dyDescent="0.2">
      <c r="B45" s="23" t="s">
        <v>47</v>
      </c>
      <c r="C45" s="41">
        <v>28.868965189430071</v>
      </c>
      <c r="D45" s="41">
        <v>33.239202436216466</v>
      </c>
      <c r="E45" s="41">
        <v>38.388223330463454</v>
      </c>
      <c r="F45" s="41">
        <v>42.556534350309612</v>
      </c>
      <c r="G45" s="41">
        <v>46.950823837199515</v>
      </c>
      <c r="H45" s="41">
        <v>49.275479395899623</v>
      </c>
      <c r="I45" s="41">
        <v>51.00973300663766</v>
      </c>
      <c r="J45" s="42">
        <v>54.008039466223565</v>
      </c>
      <c r="K45" s="43">
        <v>9.5775541110703077E-3</v>
      </c>
      <c r="L45" s="44">
        <v>0.2690892313187303</v>
      </c>
      <c r="M45" s="44">
        <v>0.20213013693080184</v>
      </c>
      <c r="N45" s="45">
        <v>0.20431678826694391</v>
      </c>
    </row>
    <row r="46" spans="2:18" x14ac:dyDescent="0.2">
      <c r="B46" s="23" t="s">
        <v>48</v>
      </c>
      <c r="C46" s="41">
        <v>17.309496403186031</v>
      </c>
      <c r="D46" s="41">
        <v>26.456160344985779</v>
      </c>
      <c r="E46" s="41">
        <v>35.659205463779486</v>
      </c>
      <c r="F46" s="41">
        <v>42.262119218799874</v>
      </c>
      <c r="G46" s="41">
        <v>46.360475888578577</v>
      </c>
      <c r="H46" s="41">
        <v>49.35382872102646</v>
      </c>
      <c r="I46" s="41">
        <v>52.554161691435311</v>
      </c>
      <c r="J46" s="42">
        <v>59.066712111984351</v>
      </c>
      <c r="K46" s="43">
        <v>1.3481116159822726E-2</v>
      </c>
      <c r="L46" s="44">
        <v>0.3976277859182491</v>
      </c>
      <c r="M46" s="46">
        <v>0.20073175776870425</v>
      </c>
      <c r="N46" s="45">
        <v>0.22345415666784801</v>
      </c>
    </row>
    <row r="47" spans="2:18" x14ac:dyDescent="0.2">
      <c r="B47" s="23" t="s">
        <v>49</v>
      </c>
      <c r="C47" s="41">
        <v>47.995821906313523</v>
      </c>
      <c r="D47" s="41">
        <v>90.735788632146694</v>
      </c>
      <c r="E47" s="41">
        <v>110.13566103040073</v>
      </c>
      <c r="F47" s="41">
        <v>125.72162012040273</v>
      </c>
      <c r="G47" s="41">
        <v>132.06411111520245</v>
      </c>
      <c r="H47" s="41">
        <v>137.16806717217247</v>
      </c>
      <c r="I47" s="41">
        <v>143.38673629718545</v>
      </c>
      <c r="J47" s="42">
        <v>151.26005871482104</v>
      </c>
      <c r="K47" s="43">
        <v>7.424647018750008E-3</v>
      </c>
      <c r="L47" s="44">
        <v>0.20313481937283595</v>
      </c>
      <c r="M47" s="46">
        <v>0.5971381053004936</v>
      </c>
      <c r="N47" s="45">
        <v>0.57222905506520849</v>
      </c>
    </row>
    <row r="48" spans="2:18" ht="15" x14ac:dyDescent="0.25">
      <c r="B48" s="23" t="s">
        <v>50</v>
      </c>
      <c r="C48" s="41">
        <v>12.251259461487221</v>
      </c>
      <c r="D48" s="41">
        <v>24.440977952422909</v>
      </c>
      <c r="E48" s="41">
        <v>38.839519140476234</v>
      </c>
      <c r="F48" s="41">
        <v>51.506071061249791</v>
      </c>
      <c r="G48" s="41">
        <v>62.342009932202899</v>
      </c>
      <c r="H48" s="41">
        <v>71.240293299563916</v>
      </c>
      <c r="I48" s="41">
        <v>79.356211661696761</v>
      </c>
      <c r="J48" s="42">
        <v>91.685057188459595</v>
      </c>
      <c r="K48" s="43">
        <v>2.3334475540532029E-2</v>
      </c>
      <c r="L48" s="44">
        <v>0.78008252812430423</v>
      </c>
      <c r="M48" s="46">
        <v>0.24463761806069831</v>
      </c>
      <c r="N48" s="45">
        <v>0.34685199836836456</v>
      </c>
      <c r="P48" s="125"/>
      <c r="Q48" s="125"/>
      <c r="R48" s="125"/>
    </row>
    <row r="49" spans="2:16" ht="14.25" x14ac:dyDescent="0.2">
      <c r="B49" s="23" t="s">
        <v>51</v>
      </c>
      <c r="C49" s="41">
        <v>40.27206239445718</v>
      </c>
      <c r="D49" s="41">
        <v>74.300092208747174</v>
      </c>
      <c r="E49" s="41">
        <v>109.43042102683084</v>
      </c>
      <c r="F49" s="41">
        <v>140.79381903839106</v>
      </c>
      <c r="G49" s="41">
        <v>159.02515895510146</v>
      </c>
      <c r="H49" s="41">
        <v>170.99298935270451</v>
      </c>
      <c r="I49" s="41">
        <v>176.72346221710728</v>
      </c>
      <c r="J49" s="42">
        <v>177.29373843106276</v>
      </c>
      <c r="K49" s="43">
        <v>9.2630934307798007E-3</v>
      </c>
      <c r="L49" s="44">
        <v>0.25924376255976878</v>
      </c>
      <c r="M49" s="44">
        <v>0.48468323442272948</v>
      </c>
      <c r="N49" s="45">
        <v>0.51941070602859085</v>
      </c>
    </row>
    <row r="50" spans="2:16" x14ac:dyDescent="0.2">
      <c r="B50" s="35"/>
      <c r="C50" s="126"/>
      <c r="D50" s="126"/>
      <c r="E50" s="126"/>
      <c r="F50" s="126"/>
      <c r="G50" s="126"/>
      <c r="H50" s="126"/>
      <c r="I50" s="126"/>
      <c r="J50" s="136"/>
      <c r="K50" s="128"/>
      <c r="L50" s="129"/>
      <c r="M50" s="130"/>
      <c r="N50" s="131"/>
    </row>
    <row r="51" spans="2:16" ht="3.95" customHeight="1" x14ac:dyDescent="0.2">
      <c r="B51" s="19"/>
      <c r="C51" s="132"/>
      <c r="D51" s="132"/>
      <c r="E51" s="132"/>
      <c r="F51" s="132"/>
      <c r="G51" s="132"/>
      <c r="H51" s="132"/>
      <c r="I51" s="132"/>
      <c r="J51" s="133"/>
      <c r="K51" s="134"/>
      <c r="L51" s="135"/>
      <c r="M51" s="134"/>
      <c r="N51" s="133"/>
    </row>
    <row r="52" spans="2:16" x14ac:dyDescent="0.2">
      <c r="B52" s="122" t="s">
        <v>54</v>
      </c>
      <c r="C52" s="48"/>
      <c r="D52" s="48"/>
      <c r="E52" s="48"/>
      <c r="F52" s="48"/>
      <c r="G52" s="48"/>
      <c r="H52" s="48"/>
      <c r="I52" s="48"/>
      <c r="J52" s="49"/>
      <c r="K52" s="50"/>
      <c r="L52" s="51"/>
      <c r="M52" s="50"/>
      <c r="N52" s="52"/>
    </row>
    <row r="53" spans="2:16" x14ac:dyDescent="0.2">
      <c r="B53" s="23" t="s">
        <v>27</v>
      </c>
      <c r="C53" s="41">
        <v>76.897309944225753</v>
      </c>
      <c r="D53" s="41">
        <v>80.173217399609499</v>
      </c>
      <c r="E53" s="41">
        <v>70.162849710762003</v>
      </c>
      <c r="F53" s="41">
        <v>69.323579712886442</v>
      </c>
      <c r="G53" s="41">
        <v>66.404873335880794</v>
      </c>
      <c r="H53" s="41">
        <v>64.172039158434671</v>
      </c>
      <c r="I53" s="41">
        <v>62.629409831196156</v>
      </c>
      <c r="J53" s="42">
        <v>59.982237030067772</v>
      </c>
      <c r="K53" s="43">
        <v>-5.7727387413180065E-3</v>
      </c>
      <c r="L53" s="44">
        <v>-0.13474986031458824</v>
      </c>
      <c r="M53" s="44">
        <v>1</v>
      </c>
      <c r="N53" s="45">
        <v>1</v>
      </c>
    </row>
    <row r="54" spans="2:16" x14ac:dyDescent="0.2">
      <c r="B54" s="23" t="s">
        <v>28</v>
      </c>
      <c r="C54" s="41">
        <v>30.559193212195414</v>
      </c>
      <c r="D54" s="41">
        <v>28.809259256387868</v>
      </c>
      <c r="E54" s="41">
        <v>24.014225011418571</v>
      </c>
      <c r="F54" s="41">
        <v>25.433020035550655</v>
      </c>
      <c r="G54" s="41">
        <v>22.628814402510731</v>
      </c>
      <c r="H54" s="41">
        <v>20.083845601268163</v>
      </c>
      <c r="I54" s="41">
        <v>17.552617598578863</v>
      </c>
      <c r="J54" s="42">
        <v>14.045567355713509</v>
      </c>
      <c r="K54" s="43">
        <v>-2.3469855339596335E-2</v>
      </c>
      <c r="L54" s="44">
        <v>-0.4477428423332972</v>
      </c>
      <c r="M54" s="46">
        <v>0.36687401517470908</v>
      </c>
      <c r="N54" s="45">
        <v>0.23416211283805197</v>
      </c>
    </row>
    <row r="55" spans="2:16" x14ac:dyDescent="0.2">
      <c r="B55" s="23" t="s">
        <v>8</v>
      </c>
      <c r="C55" s="41">
        <v>16.916820228216807</v>
      </c>
      <c r="D55" s="41">
        <v>19.93348271261943</v>
      </c>
      <c r="E55" s="41">
        <v>17.845962588398436</v>
      </c>
      <c r="F55" s="41">
        <v>16.068130270816297</v>
      </c>
      <c r="G55" s="41">
        <v>15.937490361453055</v>
      </c>
      <c r="H55" s="41">
        <v>15.285176346004141</v>
      </c>
      <c r="I55" s="41">
        <v>14.890742254605838</v>
      </c>
      <c r="J55" s="42">
        <v>12.99121138157515</v>
      </c>
      <c r="K55" s="43">
        <v>-8.4665449211407395E-3</v>
      </c>
      <c r="L55" s="44">
        <v>-0.19149203033470508</v>
      </c>
      <c r="M55" s="46">
        <v>0.23178448570262478</v>
      </c>
      <c r="N55" s="45">
        <v>0.21658430936917111</v>
      </c>
    </row>
    <row r="56" spans="2:16" x14ac:dyDescent="0.2">
      <c r="B56" s="23" t="s">
        <v>9</v>
      </c>
      <c r="C56" s="41">
        <v>13.853234375295571</v>
      </c>
      <c r="D56" s="41">
        <v>12.61383688137005</v>
      </c>
      <c r="E56" s="41">
        <v>7.7439963034575801</v>
      </c>
      <c r="F56" s="41">
        <v>6.2273924234380083</v>
      </c>
      <c r="G56" s="41">
        <v>3.9156408867076959</v>
      </c>
      <c r="H56" s="41">
        <v>2.7912181911469198</v>
      </c>
      <c r="I56" s="41">
        <v>2.1658582105378392</v>
      </c>
      <c r="J56" s="42">
        <v>1.198484928723714</v>
      </c>
      <c r="K56" s="43">
        <v>-6.3790478459257116E-2</v>
      </c>
      <c r="L56" s="44">
        <v>-0.80754626539786023</v>
      </c>
      <c r="M56" s="46">
        <v>8.9830797100058132E-2</v>
      </c>
      <c r="N56" s="45">
        <v>1.9980664077649188E-2</v>
      </c>
    </row>
    <row r="57" spans="2:16" x14ac:dyDescent="0.2">
      <c r="B57" s="23" t="s">
        <v>13</v>
      </c>
      <c r="C57" s="41">
        <v>10.048540651051187</v>
      </c>
      <c r="D57" s="41">
        <v>9.7512341039213339</v>
      </c>
      <c r="E57" s="41">
        <v>7.8401704764947819</v>
      </c>
      <c r="F57" s="41">
        <v>7.4966961520782265</v>
      </c>
      <c r="G57" s="41">
        <v>7.2964484395306242</v>
      </c>
      <c r="H57" s="41">
        <v>7.0876295651168659</v>
      </c>
      <c r="I57" s="41">
        <v>7.1142203528392782</v>
      </c>
      <c r="J57" s="42">
        <v>8.8408084206111397</v>
      </c>
      <c r="K57" s="43">
        <v>6.6184422215753713E-3</v>
      </c>
      <c r="L57" s="44">
        <v>0.17929395046380536</v>
      </c>
      <c r="M57" s="46">
        <v>0.10814063819449125</v>
      </c>
      <c r="N57" s="45">
        <v>0.14739044187664155</v>
      </c>
    </row>
    <row r="58" spans="2:16" x14ac:dyDescent="0.2">
      <c r="B58" s="23" t="s">
        <v>29</v>
      </c>
      <c r="C58" s="41">
        <v>3.0820993156568406</v>
      </c>
      <c r="D58" s="41">
        <v>5.2130216726035208</v>
      </c>
      <c r="E58" s="41">
        <v>6.3628177871136717</v>
      </c>
      <c r="F58" s="41">
        <v>6.0671287154142393</v>
      </c>
      <c r="G58" s="41">
        <v>6.1853142229833518</v>
      </c>
      <c r="H58" s="41">
        <v>6.3836671982146704</v>
      </c>
      <c r="I58" s="41">
        <v>6.728323539156146</v>
      </c>
      <c r="J58" s="42">
        <v>6.7106188077152291</v>
      </c>
      <c r="K58" s="43">
        <v>4.0403685316385829E-3</v>
      </c>
      <c r="L58" s="44">
        <v>0.10606171757426686</v>
      </c>
      <c r="M58" s="46">
        <v>8.7518976090705705E-2</v>
      </c>
      <c r="N58" s="45">
        <v>0.11187676785631293</v>
      </c>
    </row>
    <row r="59" spans="2:16" x14ac:dyDescent="0.2">
      <c r="B59" s="23" t="s">
        <v>30</v>
      </c>
      <c r="C59" s="41">
        <v>2.0196368672753588</v>
      </c>
      <c r="D59" s="41">
        <v>2.1340832209756408</v>
      </c>
      <c r="E59" s="41">
        <v>2.2071399953037329</v>
      </c>
      <c r="F59" s="41">
        <v>2.043876022932138</v>
      </c>
      <c r="G59" s="41">
        <v>2.1631563678693819</v>
      </c>
      <c r="H59" s="41">
        <v>2.2362716668499911</v>
      </c>
      <c r="I59" s="41">
        <v>2.3293493948093142</v>
      </c>
      <c r="J59" s="42">
        <v>2.4346487577617251</v>
      </c>
      <c r="K59" s="43">
        <v>7.0227237766906647E-3</v>
      </c>
      <c r="L59" s="44">
        <v>0.19119199523119113</v>
      </c>
      <c r="M59" s="46">
        <v>2.9483128704506374E-2</v>
      </c>
      <c r="N59" s="45">
        <v>4.0589495795918536E-2</v>
      </c>
    </row>
    <row r="60" spans="2:16" x14ac:dyDescent="0.2">
      <c r="B60" s="23" t="s">
        <v>31</v>
      </c>
      <c r="C60" s="41">
        <v>0.2831396441232697</v>
      </c>
      <c r="D60" s="41">
        <v>0.44373756139963577</v>
      </c>
      <c r="E60" s="41">
        <v>0.86453823221717641</v>
      </c>
      <c r="F60" s="41">
        <v>0.96112946182583348</v>
      </c>
      <c r="G60" s="41">
        <v>1.0764247502138291</v>
      </c>
      <c r="H60" s="41">
        <v>1.2219375288837153</v>
      </c>
      <c r="I60" s="41">
        <v>1.3854447826916909</v>
      </c>
      <c r="J60" s="42">
        <v>1.5505276779636714</v>
      </c>
      <c r="K60" s="43">
        <v>1.9313803206621349E-2</v>
      </c>
      <c r="L60" s="44">
        <v>0.61323499023552253</v>
      </c>
      <c r="M60" s="46">
        <v>1.3864394565406016E-2</v>
      </c>
      <c r="N60" s="45">
        <v>2.5849780780707231E-2</v>
      </c>
      <c r="P60" s="137"/>
    </row>
    <row r="61" spans="2:16" x14ac:dyDescent="0.2">
      <c r="B61" s="23" t="s">
        <v>32</v>
      </c>
      <c r="C61" s="41">
        <v>2.9195267421599995E-2</v>
      </c>
      <c r="D61" s="41">
        <v>0.59260958347523696</v>
      </c>
      <c r="E61" s="41">
        <v>0.82468519510175153</v>
      </c>
      <c r="F61" s="41">
        <v>1.0978496066808991</v>
      </c>
      <c r="G61" s="41">
        <v>1.452320457706737</v>
      </c>
      <c r="H61" s="41">
        <v>1.7718726276552019</v>
      </c>
      <c r="I61" s="41">
        <v>2.1039965888882408</v>
      </c>
      <c r="J61" s="42">
        <v>2.3517129167695172</v>
      </c>
      <c r="K61" s="43">
        <v>3.094063565893812E-2</v>
      </c>
      <c r="L61" s="44">
        <v>1.1421084476947541</v>
      </c>
      <c r="M61" s="46">
        <v>1.5836597175561344E-2</v>
      </c>
      <c r="N61" s="45">
        <v>3.920682243962751E-2</v>
      </c>
    </row>
    <row r="62" spans="2:16" x14ac:dyDescent="0.2">
      <c r="B62" s="23" t="s">
        <v>33</v>
      </c>
      <c r="C62" s="41">
        <v>7.6083967686508616E-2</v>
      </c>
      <c r="D62" s="41">
        <v>0.52549265544096657</v>
      </c>
      <c r="E62" s="41">
        <v>1.743313924173562</v>
      </c>
      <c r="F62" s="41">
        <v>2.5514264138364853</v>
      </c>
      <c r="G62" s="41">
        <v>3.7785238500339027</v>
      </c>
      <c r="H62" s="41">
        <v>4.7123842714967008</v>
      </c>
      <c r="I62" s="41">
        <v>5.3219065702860613</v>
      </c>
      <c r="J62" s="42">
        <v>6.2056764701796965</v>
      </c>
      <c r="K62" s="43">
        <v>3.6192019930100461E-2</v>
      </c>
      <c r="L62" s="44">
        <v>1.4322380753472137</v>
      </c>
      <c r="M62" s="46">
        <v>3.6804596998648714E-2</v>
      </c>
      <c r="N62" s="45">
        <v>0.10345857002747209</v>
      </c>
    </row>
    <row r="63" spans="2:16" x14ac:dyDescent="0.2">
      <c r="B63" s="23" t="s">
        <v>34</v>
      </c>
      <c r="C63" s="41">
        <v>2.9366415303214054E-2</v>
      </c>
      <c r="D63" s="41">
        <v>0.15645975141585311</v>
      </c>
      <c r="E63" s="41">
        <v>0.71600019708265328</v>
      </c>
      <c r="F63" s="41">
        <v>1.376930610313652</v>
      </c>
      <c r="G63" s="41">
        <v>1.9707395968713941</v>
      </c>
      <c r="H63" s="41">
        <v>2.5980361617983214</v>
      </c>
      <c r="I63" s="41">
        <v>3.0369505388029445</v>
      </c>
      <c r="J63" s="42">
        <v>3.6529803130544809</v>
      </c>
      <c r="K63" s="43">
        <v>3.9799037470469312E-2</v>
      </c>
      <c r="L63" s="44">
        <v>1.6529879470268773</v>
      </c>
      <c r="M63" s="46">
        <v>1.9862370293288488E-2</v>
      </c>
      <c r="N63" s="45">
        <v>6.0901034938448902E-2</v>
      </c>
    </row>
    <row r="64" spans="2:16" x14ac:dyDescent="0.2">
      <c r="B64" s="35"/>
      <c r="C64" s="48"/>
      <c r="D64" s="48"/>
      <c r="E64" s="48"/>
      <c r="F64" s="48"/>
      <c r="G64" s="48"/>
      <c r="H64" s="48"/>
      <c r="I64" s="48"/>
      <c r="J64" s="49"/>
      <c r="K64" s="50"/>
      <c r="L64" s="51"/>
      <c r="M64" s="50"/>
      <c r="N64" s="52"/>
    </row>
    <row r="65" spans="2:18" x14ac:dyDescent="0.2">
      <c r="B65" s="122" t="s">
        <v>55</v>
      </c>
      <c r="C65" s="48"/>
      <c r="D65" s="48"/>
      <c r="E65" s="48"/>
      <c r="F65" s="48"/>
      <c r="G65" s="48"/>
      <c r="H65" s="48"/>
      <c r="I65" s="48"/>
      <c r="J65" s="49"/>
      <c r="K65" s="50"/>
      <c r="L65" s="51"/>
      <c r="M65" s="50"/>
      <c r="N65" s="52"/>
    </row>
    <row r="66" spans="2:18" x14ac:dyDescent="0.2">
      <c r="B66" s="23" t="s">
        <v>46</v>
      </c>
      <c r="C66" s="41">
        <v>59.375073636687027</v>
      </c>
      <c r="D66" s="41">
        <v>62.149553884923677</v>
      </c>
      <c r="E66" s="41">
        <v>56.213845578274281</v>
      </c>
      <c r="F66" s="41">
        <v>57.246561935963314</v>
      </c>
      <c r="G66" s="24">
        <v>55.570446754479335</v>
      </c>
      <c r="H66" s="24">
        <v>53.622499086794676</v>
      </c>
      <c r="I66" s="24">
        <v>51.662898836821306</v>
      </c>
      <c r="J66" s="25">
        <v>47.900295984922025</v>
      </c>
      <c r="K66" s="26">
        <v>-7.1044791572928423E-3</v>
      </c>
      <c r="L66" s="27">
        <v>-0.16326335826937755</v>
      </c>
      <c r="M66" s="27">
        <v>1</v>
      </c>
      <c r="N66" s="28">
        <v>1</v>
      </c>
    </row>
    <row r="67" spans="2:18" x14ac:dyDescent="0.2">
      <c r="B67" s="23" t="s">
        <v>47</v>
      </c>
      <c r="C67" s="41">
        <v>18.233062668107539</v>
      </c>
      <c r="D67" s="41">
        <v>21.165013515427137</v>
      </c>
      <c r="E67" s="41">
        <v>18.730993994585333</v>
      </c>
      <c r="F67" s="41">
        <v>18.217636566812335</v>
      </c>
      <c r="G67" s="24">
        <v>17.940738446997823</v>
      </c>
      <c r="H67" s="24">
        <v>17.29576462953171</v>
      </c>
      <c r="I67" s="24">
        <v>16.535979913054032</v>
      </c>
      <c r="J67" s="25">
        <v>14.777263314544127</v>
      </c>
      <c r="K67" s="26">
        <v>-8.3370694604557594E-3</v>
      </c>
      <c r="L67" s="27">
        <v>-0.1888484952288294</v>
      </c>
      <c r="M67" s="27">
        <v>0.31823110333142451</v>
      </c>
      <c r="N67" s="28">
        <v>0.30850045935406517</v>
      </c>
    </row>
    <row r="68" spans="2:18" x14ac:dyDescent="0.2">
      <c r="B68" s="23" t="s">
        <v>48</v>
      </c>
      <c r="C68" s="41">
        <v>16.636877549830565</v>
      </c>
      <c r="D68" s="41">
        <v>17.941914879124241</v>
      </c>
      <c r="E68" s="41">
        <v>15.841723080679763</v>
      </c>
      <c r="F68" s="41">
        <v>19.520656864918923</v>
      </c>
      <c r="G68" s="24">
        <v>19.197430544809574</v>
      </c>
      <c r="H68" s="24">
        <v>18.402097452529109</v>
      </c>
      <c r="I68" s="24">
        <v>17.706368897843962</v>
      </c>
      <c r="J68" s="25">
        <v>16.771256639318914</v>
      </c>
      <c r="K68" s="26">
        <v>-6.0538700142340751E-3</v>
      </c>
      <c r="L68" s="27">
        <v>-0.14084568181417234</v>
      </c>
      <c r="M68" s="54">
        <v>0.34099265012202762</v>
      </c>
      <c r="N68" s="28">
        <v>0.35012845525209574</v>
      </c>
      <c r="P68" s="137"/>
    </row>
    <row r="69" spans="2:18" x14ac:dyDescent="0.2">
      <c r="B69" s="23" t="s">
        <v>49</v>
      </c>
      <c r="C69" s="41">
        <v>24.505133418748951</v>
      </c>
      <c r="D69" s="41">
        <v>23.042625490372295</v>
      </c>
      <c r="E69" s="41">
        <v>21.641128503009181</v>
      </c>
      <c r="F69" s="41">
        <v>19.50826850423196</v>
      </c>
      <c r="G69" s="24">
        <v>18.432277762671951</v>
      </c>
      <c r="H69" s="24">
        <v>17.924637004733899</v>
      </c>
      <c r="I69" s="24">
        <v>17.420550025923337</v>
      </c>
      <c r="J69" s="25">
        <v>16.351776031059011</v>
      </c>
      <c r="K69" s="26">
        <v>-7.0352115899586787E-3</v>
      </c>
      <c r="L69" s="27">
        <v>-0.16180280030942806</v>
      </c>
      <c r="M69" s="54">
        <v>0.3407762465465462</v>
      </c>
      <c r="N69" s="28">
        <v>0.34137108539383965</v>
      </c>
    </row>
    <row r="70" spans="2:18" ht="15" x14ac:dyDescent="0.25">
      <c r="B70" s="23" t="s">
        <v>50</v>
      </c>
      <c r="C70" s="41">
        <v>10.084672180953705</v>
      </c>
      <c r="D70" s="41">
        <v>11.533720595220016</v>
      </c>
      <c r="E70" s="41">
        <v>11.171035636118829</v>
      </c>
      <c r="F70" s="41">
        <v>11.722977776888516</v>
      </c>
      <c r="G70" s="24">
        <v>12.81408126832228</v>
      </c>
      <c r="H70" s="24">
        <v>14.041183398076596</v>
      </c>
      <c r="I70" s="24">
        <v>15.25440404179748</v>
      </c>
      <c r="J70" s="25">
        <v>17.094800570218723</v>
      </c>
      <c r="K70" s="26">
        <v>1.5203353950107079E-2</v>
      </c>
      <c r="L70" s="27">
        <v>0.45823022917612177</v>
      </c>
      <c r="M70" s="54">
        <v>0.20478046856336943</v>
      </c>
      <c r="N70" s="28">
        <v>0.35688298409679547</v>
      </c>
      <c r="P70" s="125"/>
      <c r="Q70" s="125"/>
      <c r="R70" s="125"/>
    </row>
    <row r="71" spans="2:18" ht="14.25" x14ac:dyDescent="0.2">
      <c r="B71" s="23" t="s">
        <v>51</v>
      </c>
      <c r="C71" s="41">
        <v>29.580613160930685</v>
      </c>
      <c r="D71" s="41">
        <v>31.962622330626029</v>
      </c>
      <c r="E71" s="41">
        <v>27.23273088667575</v>
      </c>
      <c r="F71" s="41">
        <v>25.885265992320754</v>
      </c>
      <c r="G71" s="24">
        <v>25.644217482913433</v>
      </c>
      <c r="H71" s="24">
        <v>26.519848967903688</v>
      </c>
      <c r="I71" s="24">
        <v>28.094745094000544</v>
      </c>
      <c r="J71" s="25">
        <v>30.892930183296048</v>
      </c>
      <c r="K71" s="26">
        <v>7.0992182104665513E-3</v>
      </c>
      <c r="L71" s="27">
        <v>0.19345616121777121</v>
      </c>
      <c r="M71" s="27">
        <v>0.37339771113275311</v>
      </c>
      <c r="N71" s="28">
        <v>0.51503464547029321</v>
      </c>
    </row>
    <row r="72" spans="2:18" x14ac:dyDescent="0.2">
      <c r="B72" s="35"/>
      <c r="C72" s="126"/>
      <c r="D72" s="126"/>
      <c r="E72" s="126"/>
      <c r="F72" s="126"/>
      <c r="G72" s="126"/>
      <c r="H72" s="126"/>
      <c r="I72" s="126"/>
      <c r="J72" s="136"/>
      <c r="K72" s="128"/>
      <c r="L72" s="129"/>
      <c r="M72" s="130"/>
      <c r="N72" s="131"/>
    </row>
    <row r="73" spans="2:18" ht="3.95" customHeight="1" x14ac:dyDescent="0.2">
      <c r="B73" s="19"/>
      <c r="C73" s="132"/>
      <c r="D73" s="132"/>
      <c r="E73" s="132"/>
      <c r="F73" s="132"/>
      <c r="G73" s="132"/>
      <c r="H73" s="132"/>
      <c r="I73" s="132"/>
      <c r="J73" s="133"/>
      <c r="K73" s="134"/>
      <c r="L73" s="135"/>
      <c r="M73" s="134"/>
      <c r="N73" s="133"/>
    </row>
    <row r="74" spans="2:18" x14ac:dyDescent="0.2">
      <c r="B74" s="122" t="s">
        <v>56</v>
      </c>
      <c r="C74" s="48"/>
      <c r="D74" s="48"/>
      <c r="E74" s="48"/>
      <c r="F74" s="48"/>
      <c r="G74" s="48"/>
      <c r="H74" s="48"/>
      <c r="I74" s="48"/>
      <c r="J74" s="49"/>
      <c r="K74" s="50"/>
      <c r="L74" s="51"/>
      <c r="M74" s="50"/>
      <c r="N74" s="52"/>
    </row>
    <row r="75" spans="2:18" x14ac:dyDescent="0.2">
      <c r="B75" s="23" t="s">
        <v>27</v>
      </c>
      <c r="C75" s="41">
        <v>19.053103905930683</v>
      </c>
      <c r="D75" s="41">
        <v>25.124369816589127</v>
      </c>
      <c r="E75" s="41">
        <v>24.949969554973581</v>
      </c>
      <c r="F75" s="41">
        <v>28.283010091274626</v>
      </c>
      <c r="G75" s="41">
        <v>29.482585977293311</v>
      </c>
      <c r="H75" s="41">
        <v>31.199707810438987</v>
      </c>
      <c r="I75" s="41">
        <v>33.237337832110676</v>
      </c>
      <c r="J75" s="42">
        <v>36.716606813161782</v>
      </c>
      <c r="K75" s="43">
        <v>1.0493388670157033E-2</v>
      </c>
      <c r="L75" s="44">
        <v>0.29818596728814728</v>
      </c>
      <c r="M75" s="44">
        <v>1</v>
      </c>
      <c r="N75" s="45">
        <v>1</v>
      </c>
    </row>
    <row r="76" spans="2:18" x14ac:dyDescent="0.2">
      <c r="B76" s="23" t="s">
        <v>28</v>
      </c>
      <c r="C76" s="41">
        <v>9.2636984719744202</v>
      </c>
      <c r="D76" s="41">
        <v>11.195954636730796</v>
      </c>
      <c r="E76" s="41">
        <v>9.4898245294441974</v>
      </c>
      <c r="F76" s="41">
        <v>11.658082085798366</v>
      </c>
      <c r="G76" s="41">
        <v>11.966248987484567</v>
      </c>
      <c r="H76" s="41">
        <v>12.330521257978068</v>
      </c>
      <c r="I76" s="41">
        <v>12.857348453450753</v>
      </c>
      <c r="J76" s="42">
        <v>13.544700787411868</v>
      </c>
      <c r="K76" s="43">
        <v>6.0178631910925429E-3</v>
      </c>
      <c r="L76" s="44">
        <v>0.16182925182108132</v>
      </c>
      <c r="M76" s="44">
        <v>0.41219382407231508</v>
      </c>
      <c r="N76" s="45">
        <v>0.36889848934941633</v>
      </c>
    </row>
    <row r="77" spans="2:18" x14ac:dyDescent="0.2">
      <c r="B77" s="23" t="s">
        <v>8</v>
      </c>
      <c r="C77" s="41">
        <v>3.6999849439744006</v>
      </c>
      <c r="D77" s="41">
        <v>5.3958410291903656</v>
      </c>
      <c r="E77" s="41">
        <v>5.302104538798142</v>
      </c>
      <c r="F77" s="41">
        <v>6.0277600766467163</v>
      </c>
      <c r="G77" s="41">
        <v>6.4011578431716618</v>
      </c>
      <c r="H77" s="41">
        <v>7.0496027197959581</v>
      </c>
      <c r="I77" s="41">
        <v>7.9182246984949023</v>
      </c>
      <c r="J77" s="42">
        <v>9.3935645398171719</v>
      </c>
      <c r="K77" s="43">
        <v>1.7904369487627303E-2</v>
      </c>
      <c r="L77" s="44">
        <v>0.5583839470005707</v>
      </c>
      <c r="M77" s="44">
        <v>0.21312300413548607</v>
      </c>
      <c r="N77" s="45">
        <v>0.25583966916163575</v>
      </c>
    </row>
    <row r="78" spans="2:18" x14ac:dyDescent="0.2">
      <c r="B78" s="23" t="s">
        <v>9</v>
      </c>
      <c r="C78" s="41">
        <v>0.82543514831096698</v>
      </c>
      <c r="D78" s="41">
        <v>1.0097914948350972</v>
      </c>
      <c r="E78" s="41">
        <v>1.1927595212739193</v>
      </c>
      <c r="F78" s="41">
        <v>1.0116677439317761</v>
      </c>
      <c r="G78" s="41">
        <v>0.90465264527362221</v>
      </c>
      <c r="H78" s="41">
        <v>0.91192381469934458</v>
      </c>
      <c r="I78" s="41">
        <v>0.90605454276256814</v>
      </c>
      <c r="J78" s="42">
        <v>0.88467939621018454</v>
      </c>
      <c r="K78" s="43">
        <v>-5.3508395631403083E-3</v>
      </c>
      <c r="L78" s="44">
        <v>-0.12552376853299696</v>
      </c>
      <c r="M78" s="44">
        <v>3.5769451012000943E-2</v>
      </c>
      <c r="N78" s="45">
        <v>2.4094802679125948E-2</v>
      </c>
    </row>
    <row r="79" spans="2:18" x14ac:dyDescent="0.2">
      <c r="B79" s="23" t="s">
        <v>13</v>
      </c>
      <c r="C79" s="41">
        <v>0.12635131421001972</v>
      </c>
      <c r="D79" s="41">
        <v>0.22428945600346462</v>
      </c>
      <c r="E79" s="41">
        <v>0.25603601736276604</v>
      </c>
      <c r="F79" s="41">
        <v>0.25964260374426629</v>
      </c>
      <c r="G79" s="41">
        <v>0.26313099764021275</v>
      </c>
      <c r="H79" s="41">
        <v>0.23930345166340006</v>
      </c>
      <c r="I79" s="41">
        <v>0.23900505113963419</v>
      </c>
      <c r="J79" s="42">
        <v>0.23786445521350344</v>
      </c>
      <c r="K79" s="43">
        <v>-3.498070999066849E-3</v>
      </c>
      <c r="L79" s="44">
        <v>-8.3877407700829854E-2</v>
      </c>
      <c r="M79" s="44">
        <v>9.1801616202218383E-3</v>
      </c>
      <c r="N79" s="45">
        <v>6.478388823452942E-3</v>
      </c>
    </row>
    <row r="80" spans="2:18" x14ac:dyDescent="0.2">
      <c r="B80" s="23" t="s">
        <v>43</v>
      </c>
      <c r="C80" s="41">
        <v>2.9421944880132385</v>
      </c>
      <c r="D80" s="41">
        <v>4.1672585525930135</v>
      </c>
      <c r="E80" s="41">
        <v>4.837121240705148</v>
      </c>
      <c r="F80" s="41">
        <v>4.7041210185439297</v>
      </c>
      <c r="G80" s="41">
        <v>4.6872275410782684</v>
      </c>
      <c r="H80" s="41">
        <v>4.7458438003653312</v>
      </c>
      <c r="I80" s="41">
        <v>4.8158564728678321</v>
      </c>
      <c r="J80" s="42">
        <v>4.9474319503831472</v>
      </c>
      <c r="K80" s="43">
        <v>2.0192241753529405E-3</v>
      </c>
      <c r="L80" s="44">
        <v>5.1722932058948068E-2</v>
      </c>
      <c r="M80" s="44">
        <v>0.16632320970656381</v>
      </c>
      <c r="N80" s="45">
        <v>0.13474643709749465</v>
      </c>
    </row>
    <row r="81" spans="2:14" x14ac:dyDescent="0.2">
      <c r="B81" s="23" t="s">
        <v>30</v>
      </c>
      <c r="C81" s="41">
        <v>1.9051111471716791</v>
      </c>
      <c r="D81" s="41">
        <v>2.3963098178034707</v>
      </c>
      <c r="E81" s="41">
        <v>2.4000797219648873</v>
      </c>
      <c r="F81" s="41">
        <v>2.4119459672835952</v>
      </c>
      <c r="G81" s="41">
        <v>2.5164327864531719</v>
      </c>
      <c r="H81" s="41">
        <v>2.5643424011536191</v>
      </c>
      <c r="I81" s="41">
        <v>2.5972400559972977</v>
      </c>
      <c r="J81" s="42">
        <v>2.8264967754988275</v>
      </c>
      <c r="K81" s="43">
        <v>6.3643340265671089E-3</v>
      </c>
      <c r="L81" s="44">
        <v>0.17187400291645494</v>
      </c>
      <c r="M81" s="44">
        <v>8.5278969936360707E-2</v>
      </c>
      <c r="N81" s="45">
        <v>7.6981426684712459E-2</v>
      </c>
    </row>
    <row r="82" spans="2:14" x14ac:dyDescent="0.2">
      <c r="B82" s="23" t="s">
        <v>31</v>
      </c>
      <c r="C82" s="41">
        <v>5.6866028034848699E-2</v>
      </c>
      <c r="D82" s="41">
        <v>0.11051771673206812</v>
      </c>
      <c r="E82" s="41">
        <v>0.15936773802369322</v>
      </c>
      <c r="F82" s="41">
        <v>0.14873957820011041</v>
      </c>
      <c r="G82" s="41">
        <v>0.16330857182706454</v>
      </c>
      <c r="H82" s="41">
        <v>0.18021972198218247</v>
      </c>
      <c r="I82" s="41">
        <v>0.19880770662737954</v>
      </c>
      <c r="J82" s="42">
        <v>0.24264917711088632</v>
      </c>
      <c r="K82" s="43">
        <v>1.9769670137127493E-2</v>
      </c>
      <c r="L82" s="44">
        <v>0.63136927001656784</v>
      </c>
      <c r="M82" s="44">
        <v>5.2589727090610102E-3</v>
      </c>
      <c r="N82" s="45">
        <v>6.6087037493863408E-3</v>
      </c>
    </row>
    <row r="83" spans="2:14" x14ac:dyDescent="0.2">
      <c r="B83" s="23" t="s">
        <v>32</v>
      </c>
      <c r="C83" s="41">
        <v>0.22817348870763829</v>
      </c>
      <c r="D83" s="41">
        <v>0.59859776467504655</v>
      </c>
      <c r="E83" s="41">
        <v>0.89638784392287119</v>
      </c>
      <c r="F83" s="41">
        <v>1.1486029901272405</v>
      </c>
      <c r="G83" s="41">
        <v>1.288940470383992</v>
      </c>
      <c r="H83" s="41">
        <v>1.4773680388841746</v>
      </c>
      <c r="I83" s="41">
        <v>1.6305286067897853</v>
      </c>
      <c r="J83" s="42">
        <v>1.8515806677710467</v>
      </c>
      <c r="K83" s="43">
        <v>1.9283297755211093E-2</v>
      </c>
      <c r="L83" s="44">
        <v>0.61202842382112488</v>
      </c>
      <c r="M83" s="44">
        <v>4.0611058950956118E-2</v>
      </c>
      <c r="N83" s="45">
        <v>5.0428970116794987E-2</v>
      </c>
    </row>
    <row r="84" spans="2:14" x14ac:dyDescent="0.2">
      <c r="B84" s="23" t="s">
        <v>33</v>
      </c>
      <c r="C84" s="41">
        <v>8.1223577237772722E-4</v>
      </c>
      <c r="D84" s="41">
        <v>1.1804720742246042E-2</v>
      </c>
      <c r="E84" s="41">
        <v>0.2904869095514595</v>
      </c>
      <c r="F84" s="41">
        <v>0.53528170769012307</v>
      </c>
      <c r="G84" s="41">
        <v>0.75976647259478003</v>
      </c>
      <c r="H84" s="41">
        <v>1.0083430966071787</v>
      </c>
      <c r="I84" s="41">
        <v>1.2172526854068288</v>
      </c>
      <c r="J84" s="42">
        <v>1.6068511546708077</v>
      </c>
      <c r="K84" s="43">
        <v>4.4950528286979763E-2</v>
      </c>
      <c r="L84" s="44">
        <v>2.0018794432650795</v>
      </c>
      <c r="M84" s="44">
        <v>1.8925910147564482E-2</v>
      </c>
      <c r="N84" s="45">
        <v>4.3763607101481958E-2</v>
      </c>
    </row>
    <row r="85" spans="2:14" x14ac:dyDescent="0.2">
      <c r="B85" s="23" t="s">
        <v>34</v>
      </c>
      <c r="C85" s="41">
        <v>4.476639761085542E-3</v>
      </c>
      <c r="D85" s="41">
        <v>1.4004627283544062E-2</v>
      </c>
      <c r="E85" s="41">
        <v>0.12580149392650991</v>
      </c>
      <c r="F85" s="41">
        <v>0.37716631930850614</v>
      </c>
      <c r="G85" s="41">
        <v>0.53171966138596127</v>
      </c>
      <c r="H85" s="41">
        <v>0.69223950730973649</v>
      </c>
      <c r="I85" s="41">
        <v>0.85701955857372569</v>
      </c>
      <c r="J85" s="42">
        <v>1.1807879090743369</v>
      </c>
      <c r="K85" s="43">
        <v>4.6708039180220373E-2</v>
      </c>
      <c r="L85" s="44">
        <v>2.1306822709917062</v>
      </c>
      <c r="M85" s="44">
        <v>1.3335437709470068E-2</v>
      </c>
      <c r="N85" s="45">
        <v>3.215950523649861E-2</v>
      </c>
    </row>
    <row r="86" spans="2:14" x14ac:dyDescent="0.2">
      <c r="B86" s="58"/>
      <c r="C86" s="126"/>
      <c r="D86" s="126"/>
      <c r="E86" s="126"/>
      <c r="F86" s="126"/>
      <c r="G86" s="126"/>
      <c r="H86" s="126"/>
      <c r="I86" s="126"/>
      <c r="J86" s="136"/>
      <c r="K86" s="128"/>
      <c r="L86" s="129"/>
      <c r="M86" s="129"/>
      <c r="N86" s="131"/>
    </row>
    <row r="87" spans="2:14" x14ac:dyDescent="0.2">
      <c r="B87" s="122" t="s">
        <v>57</v>
      </c>
      <c r="C87" s="48"/>
      <c r="D87" s="48"/>
      <c r="E87" s="48"/>
      <c r="F87" s="48"/>
      <c r="G87" s="48"/>
      <c r="H87" s="48"/>
      <c r="I87" s="48"/>
      <c r="J87" s="49"/>
      <c r="K87" s="50"/>
      <c r="L87" s="51"/>
      <c r="M87" s="50"/>
      <c r="N87" s="52"/>
    </row>
    <row r="88" spans="2:14" x14ac:dyDescent="0.2">
      <c r="B88" s="23" t="s">
        <v>46</v>
      </c>
      <c r="C88" s="41">
        <v>16.931458847746615</v>
      </c>
      <c r="D88" s="41">
        <v>22.050265412234811</v>
      </c>
      <c r="E88" s="41">
        <v>21.628507252314431</v>
      </c>
      <c r="F88" s="41">
        <v>24.860624637588899</v>
      </c>
      <c r="G88" s="41">
        <v>26.18253044503178</v>
      </c>
      <c r="H88" s="41">
        <v>27.786104459889131</v>
      </c>
      <c r="I88" s="41">
        <v>29.538025631587608</v>
      </c>
      <c r="J88" s="42">
        <v>32.572629046064215</v>
      </c>
      <c r="K88" s="43">
        <v>1.0866096780849821E-2</v>
      </c>
      <c r="L88" s="44">
        <v>0.31020959935233794</v>
      </c>
      <c r="M88" s="44">
        <v>1</v>
      </c>
      <c r="N88" s="45">
        <v>1</v>
      </c>
    </row>
    <row r="89" spans="2:14" x14ac:dyDescent="0.2">
      <c r="B89" s="23" t="s">
        <v>47</v>
      </c>
      <c r="C89" s="41">
        <v>3.2067767095847204</v>
      </c>
      <c r="D89" s="41">
        <v>4.0010769563466244</v>
      </c>
      <c r="E89" s="41">
        <v>4.4423178623022448</v>
      </c>
      <c r="F89" s="41">
        <v>4.8283844429123199</v>
      </c>
      <c r="G89" s="41">
        <v>5.0327834103416222</v>
      </c>
      <c r="H89" s="41">
        <v>5.3295853334192405</v>
      </c>
      <c r="I89" s="41">
        <v>5.6269342129841826</v>
      </c>
      <c r="J89" s="42">
        <v>6.1881860426513366</v>
      </c>
      <c r="K89" s="43">
        <v>9.9746209643745143E-3</v>
      </c>
      <c r="L89" s="44">
        <v>0.28162662186833454</v>
      </c>
      <c r="M89" s="44">
        <v>0.19421814669981677</v>
      </c>
      <c r="N89" s="45">
        <v>0.18998116590159189</v>
      </c>
    </row>
    <row r="90" spans="2:14" x14ac:dyDescent="0.2">
      <c r="B90" s="23" t="s">
        <v>48</v>
      </c>
      <c r="C90" s="41">
        <v>4.8450812871832518</v>
      </c>
      <c r="D90" s="41">
        <v>6.7164496783890719</v>
      </c>
      <c r="E90" s="41">
        <v>6.6938230702394321</v>
      </c>
      <c r="F90" s="41">
        <v>8.6949370558948988</v>
      </c>
      <c r="G90" s="41">
        <v>9.2752888932413136</v>
      </c>
      <c r="H90" s="41">
        <v>9.8506257390189838</v>
      </c>
      <c r="I90" s="41">
        <v>10.57232239426652</v>
      </c>
      <c r="J90" s="42">
        <v>11.690023594499579</v>
      </c>
      <c r="K90" s="43">
        <v>1.191016322356786E-2</v>
      </c>
      <c r="L90" s="44">
        <v>0.34446328010783045</v>
      </c>
      <c r="M90" s="46">
        <v>0.34974732866318581</v>
      </c>
      <c r="N90" s="45">
        <v>0.35889100563444071</v>
      </c>
    </row>
    <row r="91" spans="2:14" x14ac:dyDescent="0.2">
      <c r="B91" s="23" t="s">
        <v>49</v>
      </c>
      <c r="C91" s="41">
        <v>8.8796008509786386</v>
      </c>
      <c r="D91" s="41">
        <v>11.332738777499106</v>
      </c>
      <c r="E91" s="41">
        <v>10.492366319772767</v>
      </c>
      <c r="F91" s="41">
        <v>11.337303138781667</v>
      </c>
      <c r="G91" s="41">
        <v>11.874458141448848</v>
      </c>
      <c r="H91" s="41">
        <v>12.60589338745091</v>
      </c>
      <c r="I91" s="41">
        <v>13.3387690243369</v>
      </c>
      <c r="J91" s="42">
        <v>14.694419408913289</v>
      </c>
      <c r="K91" s="43">
        <v>1.0428778086668755E-2</v>
      </c>
      <c r="L91" s="44">
        <v>0.29611242012643091</v>
      </c>
      <c r="M91" s="46">
        <v>0.45603452463699695</v>
      </c>
      <c r="N91" s="45">
        <v>0.4511278284639671</v>
      </c>
    </row>
    <row r="92" spans="2:14" x14ac:dyDescent="0.2">
      <c r="B92" s="23" t="s">
        <v>50</v>
      </c>
      <c r="C92" s="41">
        <v>2.2559465238062959</v>
      </c>
      <c r="D92" s="41">
        <v>3.1811120372817676</v>
      </c>
      <c r="E92" s="41">
        <v>3.6822488609816415</v>
      </c>
      <c r="F92" s="41">
        <v>4.2004329437643513</v>
      </c>
      <c r="G92" s="41">
        <v>4.6231521435106995</v>
      </c>
      <c r="H92" s="41">
        <v>5.1178618368465623</v>
      </c>
      <c r="I92" s="41">
        <v>5.6861963969251059</v>
      </c>
      <c r="J92" s="42">
        <v>6.9013795312638964</v>
      </c>
      <c r="K92" s="43">
        <v>2.0059897768465618E-2</v>
      </c>
      <c r="L92" s="44">
        <v>0.64301623753074511</v>
      </c>
      <c r="M92" s="46">
        <v>0.16895926811964967</v>
      </c>
      <c r="N92" s="45">
        <v>0.21187665022384178</v>
      </c>
    </row>
    <row r="93" spans="2:14" ht="14.25" x14ac:dyDescent="0.2">
      <c r="B93" s="23" t="s">
        <v>51</v>
      </c>
      <c r="C93" s="41">
        <v>4.3775915819903606</v>
      </c>
      <c r="D93" s="41">
        <v>6.255216441636084</v>
      </c>
      <c r="E93" s="41">
        <v>7.0037111636407881</v>
      </c>
      <c r="F93" s="41">
        <v>7.6228183974500912</v>
      </c>
      <c r="G93" s="41">
        <v>7.9232076757722183</v>
      </c>
      <c r="H93" s="41">
        <v>8.5314651873964351</v>
      </c>
      <c r="I93" s="41">
        <v>9.3855085974482115</v>
      </c>
      <c r="J93" s="42">
        <v>11.045357298361452</v>
      </c>
      <c r="K93" s="43">
        <v>1.4945138848452277E-2</v>
      </c>
      <c r="L93" s="44">
        <v>0.44898602097830831</v>
      </c>
      <c r="M93" s="44">
        <v>0.26951934652110271</v>
      </c>
      <c r="N93" s="45">
        <v>0.30082728925816832</v>
      </c>
    </row>
    <row r="94" spans="2:14" x14ac:dyDescent="0.2">
      <c r="B94" s="35"/>
      <c r="C94" s="126"/>
      <c r="D94" s="126"/>
      <c r="E94" s="126"/>
      <c r="F94" s="126"/>
      <c r="G94" s="126"/>
      <c r="H94" s="126"/>
      <c r="I94" s="126"/>
      <c r="J94" s="136"/>
      <c r="K94" s="128"/>
      <c r="L94" s="129"/>
      <c r="M94" s="130"/>
      <c r="N94" s="131"/>
    </row>
    <row r="95" spans="2:14" x14ac:dyDescent="0.2">
      <c r="B95" s="19"/>
      <c r="C95" s="132"/>
      <c r="D95" s="132"/>
      <c r="E95" s="132"/>
      <c r="F95" s="132"/>
      <c r="G95" s="132"/>
      <c r="H95" s="132"/>
      <c r="I95" s="132"/>
      <c r="J95" s="133"/>
      <c r="K95" s="134"/>
      <c r="L95" s="135"/>
      <c r="M95" s="134"/>
      <c r="N95" s="133"/>
    </row>
    <row r="96" spans="2:14" x14ac:dyDescent="0.2">
      <c r="B96" s="122" t="s">
        <v>58</v>
      </c>
      <c r="C96" s="48"/>
      <c r="D96" s="48"/>
      <c r="E96" s="48"/>
      <c r="F96" s="48"/>
      <c r="G96" s="48"/>
      <c r="H96" s="48"/>
      <c r="I96" s="48"/>
      <c r="J96" s="49"/>
      <c r="K96" s="50"/>
      <c r="L96" s="51"/>
      <c r="M96" s="50"/>
      <c r="N96" s="52"/>
    </row>
    <row r="97" spans="2:14" x14ac:dyDescent="0.2">
      <c r="B97" s="23" t="s">
        <v>27</v>
      </c>
      <c r="C97" s="41">
        <v>17.176384714952921</v>
      </c>
      <c r="D97" s="41">
        <v>28.788635118886134</v>
      </c>
      <c r="E97" s="41">
        <v>36.044143462344593</v>
      </c>
      <c r="F97" s="41">
        <v>42.310739633578017</v>
      </c>
      <c r="G97" s="41">
        <v>45.274062224057161</v>
      </c>
      <c r="H97" s="41">
        <v>47.662424341516342</v>
      </c>
      <c r="I97" s="41">
        <v>49.988827113242706</v>
      </c>
      <c r="J97" s="42">
        <v>55.027456250933845</v>
      </c>
      <c r="K97" s="43">
        <v>1.0567094286777268E-2</v>
      </c>
      <c r="L97" s="44">
        <v>0.30055528992132707</v>
      </c>
      <c r="M97" s="44">
        <v>1</v>
      </c>
      <c r="N97" s="45">
        <v>1</v>
      </c>
    </row>
    <row r="98" spans="2:14" x14ac:dyDescent="0.2">
      <c r="B98" s="23" t="s">
        <v>28</v>
      </c>
      <c r="C98" s="41">
        <v>10.027069924475672</v>
      </c>
      <c r="D98" s="41">
        <v>14.926523350088054</v>
      </c>
      <c r="E98" s="41">
        <v>15.54580106338333</v>
      </c>
      <c r="F98" s="41">
        <v>18.2098248430698</v>
      </c>
      <c r="G98" s="41">
        <v>18.332825043014832</v>
      </c>
      <c r="H98" s="41">
        <v>18.592320492976771</v>
      </c>
      <c r="I98" s="41">
        <v>19.09666041435479</v>
      </c>
      <c r="J98" s="42">
        <v>20.923799602248771</v>
      </c>
      <c r="K98" s="43">
        <v>5.5725079046422543E-3</v>
      </c>
      <c r="L98" s="44">
        <v>0.14903903703455113</v>
      </c>
      <c r="M98" s="44">
        <v>0.43038304224344948</v>
      </c>
      <c r="N98" s="45">
        <v>0.3802429010498497</v>
      </c>
    </row>
    <row r="99" spans="2:14" x14ac:dyDescent="0.2">
      <c r="B99" s="23" t="s">
        <v>8</v>
      </c>
      <c r="C99" s="41">
        <v>6.771220574175322</v>
      </c>
      <c r="D99" s="41">
        <v>13.352857260483709</v>
      </c>
      <c r="E99" s="41">
        <v>19.865986926354804</v>
      </c>
      <c r="F99" s="41">
        <v>22.986283985200018</v>
      </c>
      <c r="G99" s="41">
        <v>25.347957221609047</v>
      </c>
      <c r="H99" s="41">
        <v>27.133417890284353</v>
      </c>
      <c r="I99" s="41">
        <v>28.290026808543672</v>
      </c>
      <c r="J99" s="42">
        <v>30.287306770574411</v>
      </c>
      <c r="K99" s="43">
        <v>1.1094331337452523E-2</v>
      </c>
      <c r="L99" s="44">
        <v>0.31762518857224764</v>
      </c>
      <c r="M99" s="44">
        <v>0.54327303621414325</v>
      </c>
      <c r="N99" s="45">
        <v>0.55040354096070754</v>
      </c>
    </row>
    <row r="100" spans="2:14" x14ac:dyDescent="0.2">
      <c r="B100" s="23" t="s">
        <v>9</v>
      </c>
      <c r="C100" s="41">
        <v>0.30442786831253354</v>
      </c>
      <c r="D100" s="41">
        <v>0.35143271993315356</v>
      </c>
      <c r="E100" s="41">
        <v>0.30680528218018394</v>
      </c>
      <c r="F100" s="41">
        <v>0.19530518482819303</v>
      </c>
      <c r="G100" s="41">
        <v>0.1539135394484106</v>
      </c>
      <c r="H100" s="41">
        <v>0.14272847467065625</v>
      </c>
      <c r="I100" s="41">
        <v>0.13592903290081959</v>
      </c>
      <c r="J100" s="42">
        <v>0.10898653796602477</v>
      </c>
      <c r="K100" s="43">
        <v>-2.3063438159881766E-2</v>
      </c>
      <c r="L100" s="44">
        <v>-0.44196802526313606</v>
      </c>
      <c r="M100" s="44">
        <v>4.6159718908151126E-3</v>
      </c>
      <c r="N100" s="45">
        <v>1.9805847006452385E-3</v>
      </c>
    </row>
    <row r="101" spans="2:14" x14ac:dyDescent="0.2">
      <c r="B101" s="23" t="s">
        <v>13</v>
      </c>
      <c r="C101" s="41">
        <v>0</v>
      </c>
      <c r="D101" s="41">
        <v>0</v>
      </c>
      <c r="E101" s="41">
        <v>7.5675865640234791E-2</v>
      </c>
      <c r="F101" s="41">
        <v>0.45261730659682398</v>
      </c>
      <c r="G101" s="41">
        <v>0.51057361512279709</v>
      </c>
      <c r="H101" s="41">
        <v>0.55922966427146603</v>
      </c>
      <c r="I101" s="41">
        <v>0.77016365427845157</v>
      </c>
      <c r="J101" s="42">
        <v>1.1321119259328927</v>
      </c>
      <c r="K101" s="43">
        <v>3.7352429427097933E-2</v>
      </c>
      <c r="L101" s="44">
        <v>1.5012563802411987</v>
      </c>
      <c r="M101" s="44">
        <v>1.0697456733600199E-2</v>
      </c>
      <c r="N101" s="45">
        <v>2.0573582772394284E-2</v>
      </c>
    </row>
    <row r="102" spans="2:14" x14ac:dyDescent="0.2">
      <c r="B102" s="23" t="s">
        <v>29</v>
      </c>
      <c r="C102" s="41">
        <v>1.83675651477932E-2</v>
      </c>
      <c r="D102" s="41">
        <v>4.2954194362829809E-2</v>
      </c>
      <c r="E102" s="41">
        <v>6.4590256894603182E-2</v>
      </c>
      <c r="F102" s="41">
        <v>0.10099353278264589</v>
      </c>
      <c r="G102" s="41">
        <v>0.13287221640639985</v>
      </c>
      <c r="H102" s="41">
        <v>0.16008378475243759</v>
      </c>
      <c r="I102" s="41">
        <v>0.19082469959370352</v>
      </c>
      <c r="J102" s="42">
        <v>0.27019660112156818</v>
      </c>
      <c r="K102" s="43">
        <v>4.0148752874781701E-2</v>
      </c>
      <c r="L102" s="44">
        <v>1.6753851823668171</v>
      </c>
      <c r="M102" s="44">
        <v>2.3869479393949641E-3</v>
      </c>
      <c r="N102" s="45">
        <v>4.9102142735697107E-3</v>
      </c>
    </row>
    <row r="103" spans="2:14" x14ac:dyDescent="0.2">
      <c r="B103" s="23" t="s">
        <v>30</v>
      </c>
      <c r="C103" s="41">
        <v>2.7381409172397488E-2</v>
      </c>
      <c r="D103" s="41">
        <v>6.0754981801363128E-2</v>
      </c>
      <c r="E103" s="41">
        <v>9.5795248901692096E-2</v>
      </c>
      <c r="F103" s="41">
        <v>7.5512814503593012E-2</v>
      </c>
      <c r="G103" s="41">
        <v>8.8856612449369612E-2</v>
      </c>
      <c r="H103" s="41">
        <v>0.10552739690354147</v>
      </c>
      <c r="I103" s="41">
        <v>0.1576298225234368</v>
      </c>
      <c r="J103" s="42">
        <v>0.17880711370331046</v>
      </c>
      <c r="K103" s="43">
        <v>3.5081545043435192E-2</v>
      </c>
      <c r="L103" s="44">
        <v>1.367904240872952</v>
      </c>
      <c r="M103" s="44">
        <v>1.7847197935454114E-3</v>
      </c>
      <c r="N103" s="45">
        <v>3.2494163075233195E-3</v>
      </c>
    </row>
    <row r="104" spans="2:14" x14ac:dyDescent="0.2">
      <c r="B104" s="23" t="s">
        <v>31</v>
      </c>
      <c r="C104" s="41">
        <v>0</v>
      </c>
      <c r="D104" s="41">
        <v>0</v>
      </c>
      <c r="E104" s="41">
        <v>0</v>
      </c>
      <c r="F104" s="41">
        <v>5.2110794044891052E-4</v>
      </c>
      <c r="G104" s="41">
        <v>5.9276000000000012E-4</v>
      </c>
      <c r="H104" s="41">
        <v>4.9055999999999991E-4</v>
      </c>
      <c r="I104" s="41">
        <v>3.658759999999999E-4</v>
      </c>
      <c r="J104" s="42">
        <v>3.4747999999999989E-4</v>
      </c>
      <c r="K104" s="43">
        <v>-1.6079328536079518E-2</v>
      </c>
      <c r="L104" s="44">
        <v>-0.33318997269421402</v>
      </c>
      <c r="M104" s="44">
        <v>1.2316209665958112E-5</v>
      </c>
      <c r="N104" s="45">
        <v>6.3146658718047315E-6</v>
      </c>
    </row>
    <row r="105" spans="2:14" x14ac:dyDescent="0.2">
      <c r="B105" s="23" t="s">
        <v>32</v>
      </c>
      <c r="C105" s="41">
        <v>0</v>
      </c>
      <c r="D105" s="41">
        <v>6.1614991890410946E-4</v>
      </c>
      <c r="E105" s="41">
        <v>1.0046984054794521E-3</v>
      </c>
      <c r="F105" s="41">
        <v>2.1271742973899093E-2</v>
      </c>
      <c r="G105" s="41">
        <v>2.9039547324937326E-2</v>
      </c>
      <c r="H105" s="41">
        <v>3.1330763314048465E-2</v>
      </c>
      <c r="I105" s="41">
        <v>5.316114090615924E-2</v>
      </c>
      <c r="J105" s="42">
        <v>0.11347541503077806</v>
      </c>
      <c r="K105" s="43">
        <v>6.9261545038877159E-2</v>
      </c>
      <c r="L105" s="44">
        <v>4.3345612143779162</v>
      </c>
      <c r="M105" s="44">
        <v>5.0275044015108002E-4</v>
      </c>
      <c r="N105" s="45">
        <v>2.0621599245531602E-3</v>
      </c>
    </row>
    <row r="106" spans="2:14" x14ac:dyDescent="0.2">
      <c r="B106" s="23" t="s">
        <v>33</v>
      </c>
      <c r="C106" s="41">
        <v>1.3651021384499616E-4</v>
      </c>
      <c r="D106" s="41">
        <v>7.0302760130173025E-4</v>
      </c>
      <c r="E106" s="41">
        <v>9.2656307647291138E-3</v>
      </c>
      <c r="F106" s="41">
        <v>2.0644399999999858E-2</v>
      </c>
      <c r="G106" s="41">
        <v>6.8821479999999963E-2</v>
      </c>
      <c r="H106" s="41">
        <v>8.9876522449381324E-2</v>
      </c>
      <c r="I106" s="41">
        <v>0.12080232514460382</v>
      </c>
      <c r="J106" s="42">
        <v>0.1861439344722329</v>
      </c>
      <c r="K106" s="43">
        <v>9.1947768113098016E-2</v>
      </c>
      <c r="L106" s="44">
        <v>8.0166793160486218</v>
      </c>
      <c r="M106" s="44">
        <v>4.8792340145281595E-4</v>
      </c>
      <c r="N106" s="45">
        <v>3.3827464897411815E-3</v>
      </c>
    </row>
    <row r="107" spans="2:14" x14ac:dyDescent="0.2">
      <c r="B107" s="23" t="s">
        <v>34</v>
      </c>
      <c r="C107" s="41">
        <v>2.7780863455357033E-2</v>
      </c>
      <c r="D107" s="41">
        <v>5.2793434696823321E-2</v>
      </c>
      <c r="E107" s="41">
        <v>7.9218489819568319E-2</v>
      </c>
      <c r="F107" s="41">
        <v>0.24776471568258615</v>
      </c>
      <c r="G107" s="41">
        <v>0.60861018868139227</v>
      </c>
      <c r="H107" s="41">
        <v>0.84741879189373381</v>
      </c>
      <c r="I107" s="41">
        <v>1.1732633389970644</v>
      </c>
      <c r="J107" s="42">
        <v>1.8262808698838571</v>
      </c>
      <c r="K107" s="43">
        <v>8.31812269288561E-2</v>
      </c>
      <c r="L107" s="44">
        <v>6.3710288603948095</v>
      </c>
      <c r="M107" s="44">
        <v>5.855835133781467E-3</v>
      </c>
      <c r="N107" s="45">
        <v>3.3188538855144049E-2</v>
      </c>
    </row>
    <row r="108" spans="2:14" x14ac:dyDescent="0.2">
      <c r="B108" s="58"/>
      <c r="C108" s="126"/>
      <c r="D108" s="126"/>
      <c r="E108" s="126"/>
      <c r="F108" s="126"/>
      <c r="G108" s="126"/>
      <c r="H108" s="126"/>
      <c r="I108" s="126"/>
      <c r="J108" s="136"/>
      <c r="K108" s="128"/>
      <c r="L108" s="129"/>
      <c r="M108" s="129"/>
      <c r="N108" s="131"/>
    </row>
    <row r="109" spans="2:14" x14ac:dyDescent="0.2">
      <c r="B109" s="122" t="s">
        <v>59</v>
      </c>
      <c r="C109" s="48"/>
      <c r="D109" s="48"/>
      <c r="E109" s="48"/>
      <c r="F109" s="48"/>
      <c r="G109" s="48"/>
      <c r="H109" s="48"/>
      <c r="I109" s="48"/>
      <c r="J109" s="49"/>
      <c r="K109" s="50"/>
      <c r="L109" s="51"/>
      <c r="M109" s="50"/>
      <c r="N109" s="52"/>
    </row>
    <row r="110" spans="2:14" x14ac:dyDescent="0.2">
      <c r="B110" s="23" t="s">
        <v>46</v>
      </c>
      <c r="C110" s="41">
        <v>13.553409337207961</v>
      </c>
      <c r="D110" s="41">
        <v>22.444452985884396</v>
      </c>
      <c r="E110" s="41">
        <v>28.048800479356533</v>
      </c>
      <c r="F110" s="41">
        <v>33.172807830429335</v>
      </c>
      <c r="G110" s="41">
        <v>36.5387444851292</v>
      </c>
      <c r="H110" s="41">
        <v>39.040052971510512</v>
      </c>
      <c r="I110" s="41">
        <v>41.31807851616739</v>
      </c>
      <c r="J110" s="42">
        <v>45.908163214126091</v>
      </c>
      <c r="K110" s="43">
        <v>1.3081319542126879E-2</v>
      </c>
      <c r="L110" s="44">
        <v>0.38390947937830711</v>
      </c>
      <c r="M110" s="44">
        <v>1</v>
      </c>
      <c r="N110" s="45">
        <v>1</v>
      </c>
    </row>
    <row r="111" spans="2:14" x14ac:dyDescent="0.2">
      <c r="B111" s="23" t="s">
        <v>47</v>
      </c>
      <c r="C111" s="41">
        <v>2.9020857780154099</v>
      </c>
      <c r="D111" s="41">
        <v>4.9522684044945438</v>
      </c>
      <c r="E111" s="41">
        <v>6.492871424455946</v>
      </c>
      <c r="F111" s="41">
        <v>7.72182013224361</v>
      </c>
      <c r="G111" s="41">
        <v>8.3867610137234081</v>
      </c>
      <c r="H111" s="41">
        <v>8.8701639142404112</v>
      </c>
      <c r="I111" s="41">
        <v>9.2636625281729454</v>
      </c>
      <c r="J111" s="42">
        <v>9.8603174231463502</v>
      </c>
      <c r="K111" s="43">
        <v>9.8266982682504445E-3</v>
      </c>
      <c r="L111" s="44">
        <v>0.27694212689222408</v>
      </c>
      <c r="M111" s="44">
        <v>0.23277559655834751</v>
      </c>
      <c r="N111" s="45">
        <v>0.21478353157270946</v>
      </c>
    </row>
    <row r="112" spans="2:14" x14ac:dyDescent="0.2">
      <c r="B112" s="23" t="s">
        <v>48</v>
      </c>
      <c r="C112" s="41">
        <v>3.9568036926126573</v>
      </c>
      <c r="D112" s="41">
        <v>6.273376338653244</v>
      </c>
      <c r="E112" s="41">
        <v>6.6477135963475762</v>
      </c>
      <c r="F112" s="41">
        <v>8.939910292188129</v>
      </c>
      <c r="G112" s="41">
        <v>10.049849358037902</v>
      </c>
      <c r="H112" s="41">
        <v>10.773672616277924</v>
      </c>
      <c r="I112" s="41">
        <v>11.484063986478121</v>
      </c>
      <c r="J112" s="42">
        <v>12.671471380089708</v>
      </c>
      <c r="K112" s="43">
        <v>1.405090142843668E-2</v>
      </c>
      <c r="L112" s="44">
        <v>0.41740475753568695</v>
      </c>
      <c r="M112" s="46">
        <v>0.26949513402322162</v>
      </c>
      <c r="N112" s="45">
        <v>0.27601782543525188</v>
      </c>
    </row>
    <row r="113" spans="2:14" x14ac:dyDescent="0.2">
      <c r="B113" s="23" t="s">
        <v>49</v>
      </c>
      <c r="C113" s="41">
        <v>6.6945198665798937</v>
      </c>
      <c r="D113" s="41">
        <v>11.218808242736609</v>
      </c>
      <c r="E113" s="41">
        <v>14.908215458553002</v>
      </c>
      <c r="F113" s="41">
        <v>16.511077405997604</v>
      </c>
      <c r="G113" s="41">
        <v>18.102134113367892</v>
      </c>
      <c r="H113" s="41">
        <v>19.396216440992145</v>
      </c>
      <c r="I113" s="41">
        <v>20.570352001516294</v>
      </c>
      <c r="J113" s="42">
        <v>23.37637441089004</v>
      </c>
      <c r="K113" s="43">
        <v>1.4004937338735424E-2</v>
      </c>
      <c r="L113" s="44">
        <v>0.41579945609113533</v>
      </c>
      <c r="M113" s="46">
        <v>0.4977292694184311</v>
      </c>
      <c r="N113" s="45">
        <v>0.50919864299203876</v>
      </c>
    </row>
    <row r="114" spans="2:14" x14ac:dyDescent="0.2">
      <c r="B114" s="23" t="s">
        <v>50</v>
      </c>
      <c r="C114" s="41">
        <v>1.3681990155105614</v>
      </c>
      <c r="D114" s="41">
        <v>2.5138905888731595</v>
      </c>
      <c r="E114" s="41">
        <v>3.6584178455006024</v>
      </c>
      <c r="F114" s="41">
        <v>4.4955403645842757</v>
      </c>
      <c r="G114" s="41">
        <v>5.1069736429689554</v>
      </c>
      <c r="H114" s="41">
        <v>5.6802797758450421</v>
      </c>
      <c r="I114" s="41">
        <v>6.2507304412245706</v>
      </c>
      <c r="J114" s="42">
        <v>7.3755781847527366</v>
      </c>
      <c r="K114" s="43">
        <v>2.0000927767620524E-2</v>
      </c>
      <c r="L114" s="44">
        <v>0.64064330127192437</v>
      </c>
      <c r="M114" s="46">
        <v>0.13551883782537477</v>
      </c>
      <c r="N114" s="45">
        <v>0.16065940495923059</v>
      </c>
    </row>
    <row r="115" spans="2:14" ht="14.25" x14ac:dyDescent="0.2">
      <c r="B115" s="23" t="s">
        <v>51</v>
      </c>
      <c r="C115" s="41">
        <v>4.9911743932555179</v>
      </c>
      <c r="D115" s="41">
        <v>8.8580727218748994</v>
      </c>
      <c r="E115" s="41">
        <v>11.653800511690392</v>
      </c>
      <c r="F115" s="41">
        <v>13.633247518572125</v>
      </c>
      <c r="G115" s="41">
        <v>13.804953225791149</v>
      </c>
      <c r="H115" s="41">
        <v>14.213771816186272</v>
      </c>
      <c r="I115" s="41">
        <v>14.669797928342451</v>
      </c>
      <c r="J115" s="42">
        <v>15.944654954705255</v>
      </c>
      <c r="K115" s="43">
        <v>6.2841501632961982E-3</v>
      </c>
      <c r="L115" s="44">
        <v>0.1695419549145849</v>
      </c>
      <c r="M115" s="44">
        <v>0.32221718732973204</v>
      </c>
      <c r="N115" s="45">
        <v>0.28975816875843075</v>
      </c>
    </row>
    <row r="116" spans="2:14" x14ac:dyDescent="0.2">
      <c r="B116" s="35"/>
      <c r="C116" s="126"/>
      <c r="D116" s="126"/>
      <c r="E116" s="126"/>
      <c r="F116" s="126"/>
      <c r="G116" s="126"/>
      <c r="H116" s="126"/>
      <c r="I116" s="126"/>
      <c r="J116" s="136"/>
      <c r="K116" s="128"/>
      <c r="L116" s="129"/>
      <c r="M116" s="130"/>
      <c r="N116" s="131"/>
    </row>
    <row r="117" spans="2:14" x14ac:dyDescent="0.2">
      <c r="B117" s="19"/>
      <c r="C117" s="132"/>
      <c r="D117" s="132"/>
      <c r="E117" s="132"/>
      <c r="F117" s="132"/>
      <c r="G117" s="132"/>
      <c r="H117" s="132"/>
      <c r="I117" s="132"/>
      <c r="J117" s="133"/>
      <c r="K117" s="134"/>
      <c r="L117" s="135"/>
      <c r="M117" s="134"/>
      <c r="N117" s="133"/>
    </row>
    <row r="118" spans="2:14" x14ac:dyDescent="0.2">
      <c r="B118" s="122" t="s">
        <v>60</v>
      </c>
      <c r="C118" s="48"/>
      <c r="D118" s="48"/>
      <c r="E118" s="48"/>
      <c r="F118" s="48"/>
      <c r="G118" s="48"/>
      <c r="H118" s="48"/>
      <c r="I118" s="48"/>
      <c r="J118" s="49"/>
      <c r="K118" s="50"/>
      <c r="L118" s="51"/>
      <c r="M118" s="50"/>
      <c r="N118" s="52"/>
    </row>
    <row r="119" spans="2:14" x14ac:dyDescent="0.2">
      <c r="B119" s="23" t="s">
        <v>27</v>
      </c>
      <c r="C119" s="41">
        <v>110.68081215265781</v>
      </c>
      <c r="D119" s="41">
        <v>109.20589814725786</v>
      </c>
      <c r="E119" s="41">
        <v>101.64305577334225</v>
      </c>
      <c r="F119" s="41">
        <v>110.43734125842347</v>
      </c>
      <c r="G119" s="41">
        <v>110.90836173863998</v>
      </c>
      <c r="H119" s="41">
        <v>110.97929632142687</v>
      </c>
      <c r="I119" s="41">
        <v>109.13782692235156</v>
      </c>
      <c r="J119" s="42">
        <v>103.62815227121033</v>
      </c>
      <c r="K119" s="43">
        <v>-2.542333969509647E-3</v>
      </c>
      <c r="L119" s="44">
        <v>-6.1656582000463422E-2</v>
      </c>
      <c r="M119" s="44">
        <v>1</v>
      </c>
      <c r="N119" s="45">
        <v>1</v>
      </c>
    </row>
    <row r="120" spans="2:14" x14ac:dyDescent="0.2">
      <c r="B120" s="23" t="s">
        <v>28</v>
      </c>
      <c r="C120" s="41">
        <v>45.233567225319959</v>
      </c>
      <c r="D120" s="41">
        <v>42.647532008815439</v>
      </c>
      <c r="E120" s="41">
        <v>37.385583724782919</v>
      </c>
      <c r="F120" s="41">
        <v>42.453773743050988</v>
      </c>
      <c r="G120" s="41">
        <v>42.033477955738782</v>
      </c>
      <c r="H120" s="41">
        <v>40.551061220171015</v>
      </c>
      <c r="I120" s="41">
        <v>38.365276101219742</v>
      </c>
      <c r="J120" s="42">
        <v>33.108169872577307</v>
      </c>
      <c r="K120" s="43">
        <v>-9.8961370235769452E-3</v>
      </c>
      <c r="L120" s="44">
        <v>-0.22013599844003051</v>
      </c>
      <c r="M120" s="44">
        <v>0.38441502900462915</v>
      </c>
      <c r="N120" s="45">
        <v>0.31949011100698088</v>
      </c>
    </row>
    <row r="121" spans="2:14" x14ac:dyDescent="0.2">
      <c r="B121" s="23" t="s">
        <v>8</v>
      </c>
      <c r="C121" s="41">
        <v>26.386528035317511</v>
      </c>
      <c r="D121" s="41">
        <v>28.164150580051228</v>
      </c>
      <c r="E121" s="41">
        <v>35.669035387594718</v>
      </c>
      <c r="F121" s="41">
        <v>39.445818807168571</v>
      </c>
      <c r="G121" s="41">
        <v>42.53478336195505</v>
      </c>
      <c r="H121" s="41">
        <v>43.715888886910001</v>
      </c>
      <c r="I121" s="41">
        <v>43.165960602757956</v>
      </c>
      <c r="J121" s="42">
        <v>38.976639674150704</v>
      </c>
      <c r="K121" s="43">
        <v>-4.7850830145157452E-4</v>
      </c>
      <c r="L121" s="44">
        <v>-1.1894267813566173E-2</v>
      </c>
      <c r="M121" s="44">
        <v>0.35717827283495823</v>
      </c>
      <c r="N121" s="45">
        <v>0.37612018375222039</v>
      </c>
    </row>
    <row r="122" spans="2:14" x14ac:dyDescent="0.2">
      <c r="B122" s="23" t="s">
        <v>9</v>
      </c>
      <c r="C122" s="41">
        <v>23.200823159764159</v>
      </c>
      <c r="D122" s="41">
        <v>21.259725310258769</v>
      </c>
      <c r="E122" s="41">
        <v>9.482665285683531</v>
      </c>
      <c r="F122" s="41">
        <v>8.4825682472428383</v>
      </c>
      <c r="G122" s="41">
        <v>4.7264026595452107</v>
      </c>
      <c r="H122" s="41">
        <v>2.9516183827848779</v>
      </c>
      <c r="I122" s="41">
        <v>1.2080780520276277</v>
      </c>
      <c r="J122" s="42">
        <v>0.55149251966569734</v>
      </c>
      <c r="K122" s="43">
        <v>-0.10356151998171503</v>
      </c>
      <c r="L122" s="44">
        <v>-0.93498519509761047</v>
      </c>
      <c r="M122" s="44">
        <v>7.6808877781597631E-2</v>
      </c>
      <c r="N122" s="45">
        <v>5.3218407119945479E-3</v>
      </c>
    </row>
    <row r="123" spans="2:14" x14ac:dyDescent="0.2">
      <c r="B123" s="23" t="s">
        <v>13</v>
      </c>
      <c r="C123" s="41">
        <v>9.0859849106371691</v>
      </c>
      <c r="D123" s="41">
        <v>9.6725819981536603</v>
      </c>
      <c r="E123" s="41">
        <v>9.6421449824504286</v>
      </c>
      <c r="F123" s="41">
        <v>9.1338424838883743</v>
      </c>
      <c r="G123" s="41">
        <v>8.7633657288980782</v>
      </c>
      <c r="H123" s="41">
        <v>8.5312375457943439</v>
      </c>
      <c r="I123" s="41">
        <v>8.5384746144009167</v>
      </c>
      <c r="J123" s="42">
        <v>8.5254702413167323</v>
      </c>
      <c r="K123" s="43">
        <v>-2.7533341102317088E-3</v>
      </c>
      <c r="L123" s="44">
        <v>-6.660638648463435E-2</v>
      </c>
      <c r="M123" s="44">
        <v>8.2706106284423986E-2</v>
      </c>
      <c r="N123" s="45">
        <v>8.2269827787764718E-2</v>
      </c>
    </row>
    <row r="124" spans="2:14" x14ac:dyDescent="0.2">
      <c r="B124" s="23" t="s">
        <v>29</v>
      </c>
      <c r="C124" s="41">
        <v>3.6355413873650528</v>
      </c>
      <c r="D124" s="41">
        <v>3.3035869066641119</v>
      </c>
      <c r="E124" s="41">
        <v>3.3185553746301419</v>
      </c>
      <c r="F124" s="41">
        <v>3.2092379352450897</v>
      </c>
      <c r="G124" s="41">
        <v>3.126331024762159</v>
      </c>
      <c r="H124" s="41">
        <v>3.1373289153693542</v>
      </c>
      <c r="I124" s="41">
        <v>3.0916325718660627</v>
      </c>
      <c r="J124" s="42">
        <v>2.9976393304566118</v>
      </c>
      <c r="K124" s="43">
        <v>-2.7246181339716236E-3</v>
      </c>
      <c r="L124" s="44">
        <v>-6.5934221475017596E-2</v>
      </c>
      <c r="M124" s="44">
        <v>2.9059355274910777E-2</v>
      </c>
      <c r="N124" s="45">
        <v>2.8926881979052785E-2</v>
      </c>
    </row>
    <row r="125" spans="2:14" x14ac:dyDescent="0.2">
      <c r="B125" s="23" t="s">
        <v>30</v>
      </c>
      <c r="C125" s="41">
        <v>2.2003144846114835</v>
      </c>
      <c r="D125" s="41">
        <v>2.2204338678729401</v>
      </c>
      <c r="E125" s="41">
        <v>2.3908732191706905</v>
      </c>
      <c r="F125" s="41">
        <v>2.2806430818303891</v>
      </c>
      <c r="G125" s="41">
        <v>2.432385538106149</v>
      </c>
      <c r="H125" s="41">
        <v>2.4484981425932384</v>
      </c>
      <c r="I125" s="41">
        <v>2.4900834642235599</v>
      </c>
      <c r="J125" s="42">
        <v>2.5745399878841995</v>
      </c>
      <c r="K125" s="43">
        <v>4.8603098153949809E-3</v>
      </c>
      <c r="L125" s="44">
        <v>0.12886580473518716</v>
      </c>
      <c r="M125" s="44">
        <v>2.0651014012494945E-2</v>
      </c>
      <c r="N125" s="45">
        <v>2.4844020967837433E-2</v>
      </c>
    </row>
    <row r="126" spans="2:14" x14ac:dyDescent="0.2">
      <c r="B126" s="23" t="s">
        <v>31</v>
      </c>
      <c r="C126" s="41">
        <v>0.72088504206633741</v>
      </c>
      <c r="D126" s="41">
        <v>0.47901592771015955</v>
      </c>
      <c r="E126" s="41">
        <v>0.46913481048707695</v>
      </c>
      <c r="F126" s="41">
        <v>0.49867512513904139</v>
      </c>
      <c r="G126" s="41">
        <v>0.60550393119999835</v>
      </c>
      <c r="H126" s="41">
        <v>0.65659412000000006</v>
      </c>
      <c r="I126" s="41">
        <v>0.71336090560000076</v>
      </c>
      <c r="J126" s="42">
        <v>0.81566964639999306</v>
      </c>
      <c r="K126" s="43">
        <v>1.9877155072553832E-2</v>
      </c>
      <c r="L126" s="44">
        <v>0.63567341798443788</v>
      </c>
      <c r="M126" s="44">
        <v>4.5154575386973615E-3</v>
      </c>
      <c r="N126" s="45">
        <v>7.8711202363742246E-3</v>
      </c>
    </row>
    <row r="127" spans="2:14" x14ac:dyDescent="0.2">
      <c r="B127" s="23" t="s">
        <v>32</v>
      </c>
      <c r="C127" s="41">
        <v>0.13560562944986301</v>
      </c>
      <c r="D127" s="41">
        <v>1.0043609383561645</v>
      </c>
      <c r="E127" s="41">
        <v>1.3259861601340488</v>
      </c>
      <c r="F127" s="41">
        <v>1.7762047600889814</v>
      </c>
      <c r="G127" s="41">
        <v>2.0508918584345577</v>
      </c>
      <c r="H127" s="41">
        <v>2.3019374271002659</v>
      </c>
      <c r="I127" s="41">
        <v>2.4785403437892204</v>
      </c>
      <c r="J127" s="42">
        <v>2.5929673840488592</v>
      </c>
      <c r="K127" s="43">
        <v>1.5248042910220638E-2</v>
      </c>
      <c r="L127" s="44">
        <v>0.45983584905997033</v>
      </c>
      <c r="M127" s="44">
        <v>1.6083371256943434E-2</v>
      </c>
      <c r="N127" s="45">
        <v>2.5021843265743821E-2</v>
      </c>
    </row>
    <row r="128" spans="2:14" x14ac:dyDescent="0.2">
      <c r="B128" s="23" t="s">
        <v>33</v>
      </c>
      <c r="C128" s="41">
        <v>2.0247877468559057E-2</v>
      </c>
      <c r="D128" s="41">
        <v>0.35871812718653479</v>
      </c>
      <c r="E128" s="41">
        <v>1.3564985822223807</v>
      </c>
      <c r="F128" s="41">
        <v>1.804717538855874</v>
      </c>
      <c r="G128" s="41">
        <v>2.3341253599999998</v>
      </c>
      <c r="H128" s="41">
        <v>3.3989315607037907</v>
      </c>
      <c r="I128" s="41">
        <v>4.550103597965216</v>
      </c>
      <c r="J128" s="42">
        <v>6.7210095180507796</v>
      </c>
      <c r="K128" s="43">
        <v>5.4000970726125752E-2</v>
      </c>
      <c r="L128" s="44">
        <v>2.7241337624012107</v>
      </c>
      <c r="M128" s="44">
        <v>1.6341551854574563E-2</v>
      </c>
      <c r="N128" s="45">
        <v>6.4856985005974976E-2</v>
      </c>
    </row>
    <row r="129" spans="2:14" x14ac:dyDescent="0.2">
      <c r="B129" s="23" t="s">
        <v>34</v>
      </c>
      <c r="C129" s="41">
        <v>6.1314400657699906E-2</v>
      </c>
      <c r="D129" s="41">
        <v>9.5792482188869613E-2</v>
      </c>
      <c r="E129" s="41">
        <v>0.60257824618629796</v>
      </c>
      <c r="F129" s="41">
        <v>1.351859535913325</v>
      </c>
      <c r="G129" s="41">
        <v>2.3010943200000002</v>
      </c>
      <c r="H129" s="41">
        <v>3.2862001199999953</v>
      </c>
      <c r="I129" s="41">
        <v>4.5363166685012475</v>
      </c>
      <c r="J129" s="42">
        <v>6.7645540966594826</v>
      </c>
      <c r="K129" s="43">
        <v>6.6528104533869259E-2</v>
      </c>
      <c r="L129" s="44">
        <v>4.0038882864330327</v>
      </c>
      <c r="M129" s="44">
        <v>1.2240964156769878E-2</v>
      </c>
      <c r="N129" s="45">
        <v>6.5277185286056597E-2</v>
      </c>
    </row>
    <row r="130" spans="2:14" x14ac:dyDescent="0.2">
      <c r="B130" s="35"/>
      <c r="C130" s="48"/>
      <c r="D130" s="48"/>
      <c r="E130" s="48"/>
      <c r="F130" s="48"/>
      <c r="G130" s="48"/>
      <c r="H130" s="48"/>
      <c r="I130" s="48"/>
      <c r="J130" s="49"/>
      <c r="K130" s="50"/>
      <c r="L130" s="51"/>
      <c r="M130" s="50"/>
      <c r="N130" s="52"/>
    </row>
    <row r="131" spans="2:14" x14ac:dyDescent="0.2">
      <c r="B131" s="122" t="s">
        <v>61</v>
      </c>
      <c r="C131" s="48"/>
      <c r="D131" s="48"/>
      <c r="E131" s="48"/>
      <c r="F131" s="48"/>
      <c r="G131" s="48"/>
      <c r="H131" s="48"/>
      <c r="I131" s="48"/>
      <c r="J131" s="49"/>
      <c r="K131" s="50"/>
      <c r="L131" s="51"/>
      <c r="M131" s="50"/>
      <c r="N131" s="52"/>
    </row>
    <row r="132" spans="2:14" x14ac:dyDescent="0.2">
      <c r="B132" s="23" t="s">
        <v>46</v>
      </c>
      <c r="C132" s="41">
        <v>81.532075972188352</v>
      </c>
      <c r="D132" s="41">
        <v>82.332080633666848</v>
      </c>
      <c r="E132" s="41">
        <v>80.063373089820558</v>
      </c>
      <c r="F132" s="41">
        <v>89.035694661050556</v>
      </c>
      <c r="G132" s="41">
        <v>91.021623282175128</v>
      </c>
      <c r="H132" s="41">
        <v>92.059297935090186</v>
      </c>
      <c r="I132" s="41">
        <v>91.281368888380925</v>
      </c>
      <c r="J132" s="42">
        <v>86.675235394326336</v>
      </c>
      <c r="K132" s="43">
        <v>-1.0741884676848112E-3</v>
      </c>
      <c r="L132" s="44">
        <v>-2.6511381482564267E-2</v>
      </c>
      <c r="M132" s="44">
        <v>1</v>
      </c>
      <c r="N132" s="45">
        <v>1</v>
      </c>
    </row>
    <row r="133" spans="2:14" x14ac:dyDescent="0.2">
      <c r="B133" s="23" t="s">
        <v>47</v>
      </c>
      <c r="C133" s="41">
        <v>21.011417454634891</v>
      </c>
      <c r="D133" s="41">
        <v>22.391422795019857</v>
      </c>
      <c r="E133" s="41">
        <v>22.489433130488862</v>
      </c>
      <c r="F133" s="41">
        <v>23.206535015270177</v>
      </c>
      <c r="G133" s="41">
        <v>23.709513484248163</v>
      </c>
      <c r="H133" s="41">
        <v>24.32414573539441</v>
      </c>
      <c r="I133" s="41">
        <v>24.298404135002766</v>
      </c>
      <c r="J133" s="42">
        <v>23.311052709562688</v>
      </c>
      <c r="K133" s="43">
        <v>1.797638601155338E-4</v>
      </c>
      <c r="L133" s="44">
        <v>4.5038043906053815E-3</v>
      </c>
      <c r="M133" s="44">
        <v>0.26064304999938503</v>
      </c>
      <c r="N133" s="45">
        <v>0.26894709432872915</v>
      </c>
    </row>
    <row r="134" spans="2:14" x14ac:dyDescent="0.2">
      <c r="B134" s="23" t="s">
        <v>48</v>
      </c>
      <c r="C134" s="41">
        <v>28.354723546997132</v>
      </c>
      <c r="D134" s="41">
        <v>29.677226768019846</v>
      </c>
      <c r="E134" s="41">
        <v>25.817661729207529</v>
      </c>
      <c r="F134" s="41">
        <v>30.898414589833138</v>
      </c>
      <c r="G134" s="41">
        <v>31.067770180094691</v>
      </c>
      <c r="H134" s="41">
        <v>30.314028227327185</v>
      </c>
      <c r="I134" s="41">
        <v>29.395939243156068</v>
      </c>
      <c r="J134" s="42">
        <v>26.83691646398659</v>
      </c>
      <c r="K134" s="43">
        <v>-5.621199805782795E-3</v>
      </c>
      <c r="L134" s="44">
        <v>-0.13144681304078787</v>
      </c>
      <c r="M134" s="46">
        <v>0.34703401492468977</v>
      </c>
      <c r="N134" s="45">
        <v>0.30962611571682336</v>
      </c>
    </row>
    <row r="135" spans="2:14" x14ac:dyDescent="0.2">
      <c r="B135" s="23" t="s">
        <v>49</v>
      </c>
      <c r="C135" s="41">
        <v>32.165934970556329</v>
      </c>
      <c r="D135" s="41">
        <v>30.263431070627135</v>
      </c>
      <c r="E135" s="41">
        <v>31.75627823012417</v>
      </c>
      <c r="F135" s="41">
        <v>34.930745055947256</v>
      </c>
      <c r="G135" s="41">
        <v>36.244339617832289</v>
      </c>
      <c r="H135" s="41">
        <v>37.421123972368569</v>
      </c>
      <c r="I135" s="41">
        <v>37.587025510222063</v>
      </c>
      <c r="J135" s="42">
        <v>36.527266220777065</v>
      </c>
      <c r="K135" s="43">
        <v>1.7892633404452685E-3</v>
      </c>
      <c r="L135" s="44">
        <v>4.5705328136365964E-2</v>
      </c>
      <c r="M135" s="46">
        <v>0.39232293507592542</v>
      </c>
      <c r="N135" s="45">
        <v>0.4214267899544476</v>
      </c>
    </row>
    <row r="136" spans="2:14" x14ac:dyDescent="0.2">
      <c r="B136" s="23" t="s">
        <v>50</v>
      </c>
      <c r="C136" s="41">
        <v>14.320941766822189</v>
      </c>
      <c r="D136" s="41">
        <v>15.769444896735052</v>
      </c>
      <c r="E136" s="41">
        <v>16.214683454557118</v>
      </c>
      <c r="F136" s="41">
        <v>17.347678437914855</v>
      </c>
      <c r="G136" s="41">
        <v>18.458245656076979</v>
      </c>
      <c r="H136" s="41">
        <v>19.88751671883686</v>
      </c>
      <c r="I136" s="41">
        <v>21.370856071379894</v>
      </c>
      <c r="J136" s="42">
        <v>24.387514547472207</v>
      </c>
      <c r="K136" s="43">
        <v>1.3717741019512175E-2</v>
      </c>
      <c r="L136" s="44">
        <v>0.40580854289823476</v>
      </c>
      <c r="M136" s="46">
        <v>0.19483959218778071</v>
      </c>
      <c r="N136" s="45">
        <v>0.28136657992934144</v>
      </c>
    </row>
    <row r="137" spans="2:14" ht="14.25" x14ac:dyDescent="0.2">
      <c r="B137" s="23" t="s">
        <v>51</v>
      </c>
      <c r="C137" s="41">
        <v>43.762698708637998</v>
      </c>
      <c r="D137" s="41">
        <v>42.987955779734534</v>
      </c>
      <c r="E137" s="41">
        <v>38.110935196683741</v>
      </c>
      <c r="F137" s="41">
        <v>39.048117173958879</v>
      </c>
      <c r="G137" s="41">
        <v>38.587212252549051</v>
      </c>
      <c r="H137" s="41">
        <v>38.999886262896943</v>
      </c>
      <c r="I137" s="41">
        <v>39.368362047116953</v>
      </c>
      <c r="J137" s="42">
        <v>41.343833510483215</v>
      </c>
      <c r="K137" s="43">
        <v>2.2877578083402295E-3</v>
      </c>
      <c r="L137" s="44">
        <v>5.8791985444444084E-2</v>
      </c>
      <c r="M137" s="44">
        <v>0.35357712100824895</v>
      </c>
      <c r="N137" s="45">
        <v>0.39896333770653597</v>
      </c>
    </row>
    <row r="138" spans="2:14" x14ac:dyDescent="0.2">
      <c r="B138" s="35"/>
      <c r="C138" s="126"/>
      <c r="D138" s="126"/>
      <c r="E138" s="126"/>
      <c r="F138" s="126"/>
      <c r="G138" s="126"/>
      <c r="H138" s="126"/>
      <c r="I138" s="126"/>
      <c r="J138" s="136"/>
      <c r="K138" s="128"/>
      <c r="L138" s="129"/>
      <c r="M138" s="130"/>
      <c r="N138" s="131"/>
    </row>
    <row r="139" spans="2:14" x14ac:dyDescent="0.2">
      <c r="B139" s="19"/>
      <c r="C139" s="132"/>
      <c r="D139" s="132"/>
      <c r="E139" s="132"/>
      <c r="F139" s="132"/>
      <c r="G139" s="132"/>
      <c r="H139" s="132"/>
      <c r="I139" s="132"/>
      <c r="J139" s="133"/>
      <c r="K139" s="134"/>
      <c r="L139" s="135"/>
      <c r="M139" s="134"/>
      <c r="N139" s="133"/>
    </row>
    <row r="140" spans="2:14" x14ac:dyDescent="0.2">
      <c r="B140" s="122" t="s">
        <v>62</v>
      </c>
      <c r="C140" s="48"/>
      <c r="D140" s="48"/>
      <c r="E140" s="48"/>
      <c r="F140" s="48"/>
      <c r="G140" s="48"/>
      <c r="H140" s="48"/>
      <c r="I140" s="48"/>
      <c r="J140" s="49"/>
      <c r="K140" s="50"/>
      <c r="L140" s="51"/>
      <c r="M140" s="50"/>
      <c r="N140" s="52"/>
    </row>
    <row r="141" spans="2:14" x14ac:dyDescent="0.2">
      <c r="B141" s="23" t="s">
        <v>27</v>
      </c>
      <c r="C141" s="41">
        <v>37.418776147056747</v>
      </c>
      <c r="D141" s="41">
        <v>42.186902754621642</v>
      </c>
      <c r="E141" s="41">
        <v>40.888458868202662</v>
      </c>
      <c r="F141" s="41">
        <v>43.938872758045378</v>
      </c>
      <c r="G141" s="41">
        <v>43.36954575000108</v>
      </c>
      <c r="H141" s="41">
        <v>43.471500609478817</v>
      </c>
      <c r="I141" s="41">
        <v>43.834529855830027</v>
      </c>
      <c r="J141" s="42">
        <v>44.057948065275447</v>
      </c>
      <c r="K141" s="43">
        <v>1.0826011597786511E-4</v>
      </c>
      <c r="L141" s="44">
        <v>2.7100218953219901E-3</v>
      </c>
      <c r="M141" s="44">
        <v>1</v>
      </c>
      <c r="N141" s="45">
        <v>1</v>
      </c>
    </row>
    <row r="142" spans="2:14" x14ac:dyDescent="0.2">
      <c r="B142" s="23" t="s">
        <v>28</v>
      </c>
      <c r="C142" s="41">
        <v>7.081447769525977</v>
      </c>
      <c r="D142" s="41">
        <v>7.8575895891945642</v>
      </c>
      <c r="E142" s="41">
        <v>7.713196693807153</v>
      </c>
      <c r="F142" s="41">
        <v>8.8659256030228093</v>
      </c>
      <c r="G142" s="41">
        <v>9.2121914683856172</v>
      </c>
      <c r="H142" s="41">
        <v>9.6483048421071036</v>
      </c>
      <c r="I142" s="41">
        <v>9.8953163199024381</v>
      </c>
      <c r="J142" s="42">
        <v>9.8350906785571279</v>
      </c>
      <c r="K142" s="43">
        <v>4.158274802461337E-3</v>
      </c>
      <c r="L142" s="44">
        <v>0.10931346809450826</v>
      </c>
      <c r="M142" s="44">
        <v>0.2017786312326236</v>
      </c>
      <c r="N142" s="45">
        <v>0.22323079286365399</v>
      </c>
    </row>
    <row r="143" spans="2:14" x14ac:dyDescent="0.2">
      <c r="B143" s="23" t="s">
        <v>8</v>
      </c>
      <c r="C143" s="41">
        <v>20.117873044236237</v>
      </c>
      <c r="D143" s="41">
        <v>23.393411386594071</v>
      </c>
      <c r="E143" s="41">
        <v>21.556830918845908</v>
      </c>
      <c r="F143" s="41">
        <v>23.10483943646388</v>
      </c>
      <c r="G143" s="41">
        <v>22.986396691020023</v>
      </c>
      <c r="H143" s="41">
        <v>22.70096943815544</v>
      </c>
      <c r="I143" s="41">
        <v>22.999977987682055</v>
      </c>
      <c r="J143" s="42">
        <v>23.459867023008982</v>
      </c>
      <c r="K143" s="43">
        <v>6.1014926402092051E-4</v>
      </c>
      <c r="L143" s="44">
        <v>1.5365940435180026E-2</v>
      </c>
      <c r="M143" s="44">
        <v>0.52584051401804099</v>
      </c>
      <c r="N143" s="45">
        <v>0.53247752229067213</v>
      </c>
    </row>
    <row r="144" spans="2:14" x14ac:dyDescent="0.2">
      <c r="B144" s="23" t="s">
        <v>9</v>
      </c>
      <c r="C144" s="41">
        <v>6.9182891503475785</v>
      </c>
      <c r="D144" s="41">
        <v>6.9302675823211013</v>
      </c>
      <c r="E144" s="41">
        <v>6.8459829631195497</v>
      </c>
      <c r="F144" s="41">
        <v>7.4855805937996269</v>
      </c>
      <c r="G144" s="41">
        <v>5.9446199660441366</v>
      </c>
      <c r="H144" s="41">
        <v>5.595203367813145</v>
      </c>
      <c r="I144" s="41">
        <v>5.0206090892221162</v>
      </c>
      <c r="J144" s="42">
        <v>4.2368455296066951</v>
      </c>
      <c r="K144" s="43">
        <v>-2.2509184193076348E-2</v>
      </c>
      <c r="L144" s="44">
        <v>-0.43399907642219338</v>
      </c>
      <c r="M144" s="44">
        <v>0.17036351012052278</v>
      </c>
      <c r="N144" s="45">
        <v>9.6165294019809153E-2</v>
      </c>
    </row>
    <row r="145" spans="2:14" x14ac:dyDescent="0.2">
      <c r="B145" s="23" t="s">
        <v>13</v>
      </c>
      <c r="C145" s="41">
        <v>2.1860285319997979</v>
      </c>
      <c r="D145" s="41">
        <v>2.7295693456727372</v>
      </c>
      <c r="E145" s="41">
        <v>3.0695353346291565</v>
      </c>
      <c r="F145" s="41">
        <v>2.7896643197481863</v>
      </c>
      <c r="G145" s="41">
        <v>3.38823775529531</v>
      </c>
      <c r="H145" s="41">
        <v>3.5426438993854235</v>
      </c>
      <c r="I145" s="41">
        <v>3.8369756478988877</v>
      </c>
      <c r="J145" s="42">
        <v>4.2406445348849156</v>
      </c>
      <c r="K145" s="43">
        <v>1.6892857407727613E-2</v>
      </c>
      <c r="L145" s="44">
        <v>0.52012717260107633</v>
      </c>
      <c r="M145" s="44">
        <v>6.3489665178936297E-2</v>
      </c>
      <c r="N145" s="45">
        <v>9.6251521487157196E-2</v>
      </c>
    </row>
    <row r="146" spans="2:14" x14ac:dyDescent="0.2">
      <c r="B146" s="23" t="s">
        <v>43</v>
      </c>
      <c r="C146" s="41">
        <v>0.35438337233213241</v>
      </c>
      <c r="D146" s="41">
        <v>0.43949491125637713</v>
      </c>
      <c r="E146" s="41">
        <v>0.69060900047713547</v>
      </c>
      <c r="F146" s="41">
        <v>0.66458376962017696</v>
      </c>
      <c r="G146" s="41">
        <v>0.69110530891363064</v>
      </c>
      <c r="H146" s="41">
        <v>0.72194851433171348</v>
      </c>
      <c r="I146" s="41">
        <v>0.75505632583039062</v>
      </c>
      <c r="J146" s="42">
        <v>0.8019980231729148</v>
      </c>
      <c r="K146" s="43">
        <v>7.5461380148129642E-3</v>
      </c>
      <c r="L146" s="44">
        <v>0.20676739311775982</v>
      </c>
      <c r="M146" s="44">
        <v>1.5125189334732969E-2</v>
      </c>
      <c r="N146" s="45">
        <v>1.8203254086747056E-2</v>
      </c>
    </row>
    <row r="147" spans="2:14" x14ac:dyDescent="0.2">
      <c r="B147" s="23" t="s">
        <v>30</v>
      </c>
      <c r="C147" s="41">
        <v>0.75854440047880867</v>
      </c>
      <c r="D147" s="41">
        <v>0.81608504294254247</v>
      </c>
      <c r="E147" s="41">
        <v>0.95092856231617517</v>
      </c>
      <c r="F147" s="41">
        <v>0.91931470669861992</v>
      </c>
      <c r="G147" s="41">
        <v>0.94149757410277712</v>
      </c>
      <c r="H147" s="41">
        <v>0.95611093574467498</v>
      </c>
      <c r="I147" s="41">
        <v>0.95740729288979765</v>
      </c>
      <c r="J147" s="42">
        <v>0.98410908143911835</v>
      </c>
      <c r="K147" s="43">
        <v>2.7280438608368041E-3</v>
      </c>
      <c r="L147" s="44">
        <v>7.0481168492543267E-2</v>
      </c>
      <c r="M147" s="44">
        <v>2.0922582874643499E-2</v>
      </c>
      <c r="N147" s="45">
        <v>2.2336698022819412E-2</v>
      </c>
    </row>
    <row r="148" spans="2:14" x14ac:dyDescent="0.2">
      <c r="B148" s="23" t="s">
        <v>31</v>
      </c>
      <c r="C148" s="41">
        <v>2.1825760934519739E-3</v>
      </c>
      <c r="D148" s="41">
        <v>1.8889204008784351E-2</v>
      </c>
      <c r="E148" s="41">
        <v>4.6826178004969613E-3</v>
      </c>
      <c r="F148" s="41">
        <v>4.7275768468775688E-3</v>
      </c>
      <c r="G148" s="41">
        <v>4.8673549806166026E-3</v>
      </c>
      <c r="H148" s="41">
        <v>4.956011414111141E-3</v>
      </c>
      <c r="I148" s="41">
        <v>5.0349281652274074E-3</v>
      </c>
      <c r="J148" s="42">
        <v>5.2957282024581696E-3</v>
      </c>
      <c r="K148" s="43">
        <v>4.5498279516085205E-3</v>
      </c>
      <c r="L148" s="44">
        <v>0.12017813226153029</v>
      </c>
      <c r="M148" s="44">
        <v>1.0759440445617557E-4</v>
      </c>
      <c r="N148" s="45">
        <v>1.2019915667911079E-4</v>
      </c>
    </row>
    <row r="149" spans="2:14" x14ac:dyDescent="0.2">
      <c r="B149" s="23" t="s">
        <v>32</v>
      </c>
      <c r="C149" s="41">
        <v>0</v>
      </c>
      <c r="D149" s="41">
        <v>1.3772762893150686E-3</v>
      </c>
      <c r="E149" s="41">
        <v>2.0102665512328772E-3</v>
      </c>
      <c r="F149" s="41">
        <v>4.759295492492573E-3</v>
      </c>
      <c r="G149" s="41">
        <v>6.3635944068777374E-3</v>
      </c>
      <c r="H149" s="41">
        <v>7.8931597669828924E-3</v>
      </c>
      <c r="I149" s="41">
        <v>1.0068896701288198E-2</v>
      </c>
      <c r="J149" s="42">
        <v>1.627048579340833E-2</v>
      </c>
      <c r="K149" s="43">
        <v>5.0399034781321683E-2</v>
      </c>
      <c r="L149" s="44">
        <v>2.418675268025233</v>
      </c>
      <c r="M149" s="44">
        <v>1.083162856430159E-4</v>
      </c>
      <c r="N149" s="45">
        <v>3.6929740280464894E-4</v>
      </c>
    </row>
    <row r="150" spans="2:14" x14ac:dyDescent="0.2">
      <c r="B150" s="23" t="s">
        <v>33</v>
      </c>
      <c r="C150" s="41">
        <v>2.7302042768999233E-5</v>
      </c>
      <c r="D150" s="41">
        <v>2.1841634215199383E-4</v>
      </c>
      <c r="E150" s="41">
        <v>2.0391213193096301E-2</v>
      </c>
      <c r="F150" s="41">
        <v>4.9213970039605676E-2</v>
      </c>
      <c r="G150" s="41">
        <v>0.10946732883927861</v>
      </c>
      <c r="H150" s="41">
        <v>0.17362727283479748</v>
      </c>
      <c r="I150" s="41">
        <v>0.21230560287218991</v>
      </c>
      <c r="J150" s="42">
        <v>0.28675936604688501</v>
      </c>
      <c r="K150" s="43">
        <v>7.304310541903547E-2</v>
      </c>
      <c r="L150" s="44">
        <v>4.8267879184733751</v>
      </c>
      <c r="M150" s="44">
        <v>1.1200553621529676E-3</v>
      </c>
      <c r="N150" s="45">
        <v>6.5086863696427171E-3</v>
      </c>
    </row>
    <row r="151" spans="2:14" x14ac:dyDescent="0.2">
      <c r="B151" s="23" t="s">
        <v>34</v>
      </c>
      <c r="C151" s="41">
        <v>0</v>
      </c>
      <c r="D151" s="41">
        <v>0</v>
      </c>
      <c r="E151" s="41">
        <v>3.429129746275611E-2</v>
      </c>
      <c r="F151" s="41">
        <v>5.0263486313104767E-2</v>
      </c>
      <c r="G151" s="41">
        <v>8.4798708012819662E-2</v>
      </c>
      <c r="H151" s="41">
        <v>0.1198431679254276</v>
      </c>
      <c r="I151" s="41">
        <v>0.14177776466563413</v>
      </c>
      <c r="J151" s="42">
        <v>0.19106761456295018</v>
      </c>
      <c r="K151" s="43">
        <v>5.4866204939513885E-2</v>
      </c>
      <c r="L151" s="44">
        <v>2.8013203734563628</v>
      </c>
      <c r="M151" s="44">
        <v>1.1439411882477419E-3</v>
      </c>
      <c r="N151" s="45">
        <v>4.3367343000147874E-3</v>
      </c>
    </row>
    <row r="152" spans="2:14" x14ac:dyDescent="0.2">
      <c r="B152" s="35"/>
      <c r="C152" s="48"/>
      <c r="D152" s="48"/>
      <c r="E152" s="48"/>
      <c r="F152" s="48"/>
      <c r="G152" s="48"/>
      <c r="H152" s="48"/>
      <c r="I152" s="48"/>
      <c r="J152" s="49"/>
      <c r="K152" s="50"/>
      <c r="L152" s="51"/>
      <c r="M152" s="50"/>
      <c r="N152" s="52"/>
    </row>
    <row r="153" spans="2:14" x14ac:dyDescent="0.2">
      <c r="B153" s="122" t="s">
        <v>63</v>
      </c>
      <c r="C153" s="48"/>
      <c r="D153" s="48"/>
      <c r="E153" s="48"/>
      <c r="F153" s="48"/>
      <c r="G153" s="48"/>
      <c r="H153" s="48"/>
      <c r="I153" s="48"/>
      <c r="J153" s="49"/>
      <c r="K153" s="50"/>
      <c r="L153" s="51"/>
      <c r="M153" s="50"/>
      <c r="N153" s="52"/>
    </row>
    <row r="154" spans="2:14" x14ac:dyDescent="0.2">
      <c r="B154" s="23" t="s">
        <v>46</v>
      </c>
      <c r="C154" s="41">
        <v>28.975268155188974</v>
      </c>
      <c r="D154" s="41">
        <v>32.979548483160016</v>
      </c>
      <c r="E154" s="41">
        <v>32.452003683856887</v>
      </c>
      <c r="F154" s="41">
        <v>34.907801239036772</v>
      </c>
      <c r="G154" s="41">
        <v>34.912245598502494</v>
      </c>
      <c r="H154" s="41">
        <v>35.401815656353591</v>
      </c>
      <c r="I154" s="41">
        <v>35.720077012893618</v>
      </c>
      <c r="J154" s="42">
        <v>34.898466881039269</v>
      </c>
      <c r="K154" s="43">
        <v>-1.0697386785274432E-5</v>
      </c>
      <c r="L154" s="44">
        <v>-2.6740034222105802E-4</v>
      </c>
      <c r="M154" s="44">
        <v>1</v>
      </c>
      <c r="N154" s="45">
        <v>1</v>
      </c>
    </row>
    <row r="155" spans="2:14" x14ac:dyDescent="0.2">
      <c r="B155" s="23" t="s">
        <v>47</v>
      </c>
      <c r="C155" s="41">
        <v>9.2916928457646861</v>
      </c>
      <c r="D155" s="41">
        <v>9.214106965763829</v>
      </c>
      <c r="E155" s="41">
        <v>10.066591606539673</v>
      </c>
      <c r="F155" s="41">
        <v>10.781660274517614</v>
      </c>
      <c r="G155" s="41">
        <v>10.992591171438056</v>
      </c>
      <c r="H155" s="41">
        <v>11.210125970165368</v>
      </c>
      <c r="I155" s="41">
        <v>11.356770323469567</v>
      </c>
      <c r="J155" s="42">
        <v>11.148936620860983</v>
      </c>
      <c r="K155" s="43">
        <v>1.3408002730659341E-3</v>
      </c>
      <c r="L155" s="44">
        <v>3.4064915513190908E-2</v>
      </c>
      <c r="M155" s="44">
        <v>0.3088610537423559</v>
      </c>
      <c r="N155" s="45">
        <v>0.31946780524385515</v>
      </c>
    </row>
    <row r="156" spans="2:14" x14ac:dyDescent="0.2">
      <c r="B156" s="23" t="s">
        <v>48</v>
      </c>
      <c r="C156" s="41">
        <v>2.8817939752921369</v>
      </c>
      <c r="D156" s="41">
        <v>4.0447645725035635</v>
      </c>
      <c r="E156" s="41">
        <v>4.3531132310195186</v>
      </c>
      <c r="F156" s="41">
        <v>5.4547504144559404</v>
      </c>
      <c r="G156" s="41">
        <v>5.8725766825838139</v>
      </c>
      <c r="H156" s="41">
        <v>6.1826690355449543</v>
      </c>
      <c r="I156" s="41">
        <v>6.4662445195321032</v>
      </c>
      <c r="J156" s="42">
        <v>6.5502336903353022</v>
      </c>
      <c r="K156" s="43">
        <v>7.3474152531627368E-3</v>
      </c>
      <c r="L156" s="44">
        <v>0.2008310541534879</v>
      </c>
      <c r="M156" s="46">
        <v>0.15626164412658539</v>
      </c>
      <c r="N156" s="45">
        <v>0.1876940242866118</v>
      </c>
    </row>
    <row r="157" spans="2:14" x14ac:dyDescent="0.2">
      <c r="B157" s="23" t="s">
        <v>49</v>
      </c>
      <c r="C157" s="41">
        <v>16.801781334132151</v>
      </c>
      <c r="D157" s="41">
        <v>19.72067694489262</v>
      </c>
      <c r="E157" s="41">
        <v>18.032298846297692</v>
      </c>
      <c r="F157" s="41">
        <v>18.671390550063229</v>
      </c>
      <c r="G157" s="41">
        <v>18.047077744480628</v>
      </c>
      <c r="H157" s="41">
        <v>18.009020650643265</v>
      </c>
      <c r="I157" s="41">
        <v>17.897062169891946</v>
      </c>
      <c r="J157" s="42">
        <v>17.199296569842989</v>
      </c>
      <c r="K157" s="43">
        <v>-3.2795684027728811E-3</v>
      </c>
      <c r="L157" s="44">
        <v>-7.8842225289709633E-2</v>
      </c>
      <c r="M157" s="46">
        <v>0.53487730213105911</v>
      </c>
      <c r="N157" s="45">
        <v>0.49283817046953315</v>
      </c>
    </row>
    <row r="158" spans="2:14" x14ac:dyDescent="0.2">
      <c r="B158" s="23" t="s">
        <v>50</v>
      </c>
      <c r="C158" s="41">
        <v>3.361380600174777</v>
      </c>
      <c r="D158" s="41">
        <v>4.0797584575577623</v>
      </c>
      <c r="E158" s="41">
        <v>4.3775275998850462</v>
      </c>
      <c r="F158" s="41">
        <v>4.6160819780723283</v>
      </c>
      <c r="G158" s="41">
        <v>4.7991974814319542</v>
      </c>
      <c r="H158" s="41">
        <v>5.0430705235715809</v>
      </c>
      <c r="I158" s="41">
        <v>5.2776376360805539</v>
      </c>
      <c r="J158" s="42">
        <v>5.8442645596245075</v>
      </c>
      <c r="K158" s="43">
        <v>9.4812438781595176E-3</v>
      </c>
      <c r="L158" s="44">
        <v>0.26606602469071983</v>
      </c>
      <c r="M158" s="46">
        <v>0.13223640029525108</v>
      </c>
      <c r="N158" s="45">
        <v>0.16746479378438719</v>
      </c>
    </row>
    <row r="159" spans="2:14" ht="14.25" x14ac:dyDescent="0.2">
      <c r="B159" s="23" t="s">
        <v>51</v>
      </c>
      <c r="C159" s="41">
        <v>18.783851368072362</v>
      </c>
      <c r="D159" s="41">
        <v>19.715948549756668</v>
      </c>
      <c r="E159" s="41">
        <v>18.252136681052171</v>
      </c>
      <c r="F159" s="41">
        <v>19.489682232163705</v>
      </c>
      <c r="G159" s="41">
        <v>19.099363746598932</v>
      </c>
      <c r="H159" s="41">
        <v>18.883442947785969</v>
      </c>
      <c r="I159" s="41">
        <v>19.083838203932633</v>
      </c>
      <c r="J159" s="42">
        <v>20.361265073524127</v>
      </c>
      <c r="K159" s="43">
        <v>1.7514967118648084E-3</v>
      </c>
      <c r="L159" s="44">
        <v>4.4720218163539549E-2</v>
      </c>
      <c r="M159" s="44">
        <v>0.44356354655445884</v>
      </c>
      <c r="N159" s="45">
        <v>0.46214737561897457</v>
      </c>
    </row>
    <row r="160" spans="2:14" x14ac:dyDescent="0.2">
      <c r="B160" s="35"/>
      <c r="C160" s="126"/>
      <c r="D160" s="126"/>
      <c r="E160" s="126"/>
      <c r="F160" s="126"/>
      <c r="G160" s="126"/>
      <c r="H160" s="126"/>
      <c r="I160" s="126"/>
      <c r="J160" s="136"/>
      <c r="K160" s="128"/>
      <c r="L160" s="129"/>
      <c r="M160" s="130"/>
      <c r="N160" s="131"/>
    </row>
    <row r="161" spans="2:14" x14ac:dyDescent="0.2">
      <c r="B161" s="138"/>
      <c r="C161" s="139"/>
      <c r="D161" s="139"/>
      <c r="E161" s="139"/>
      <c r="F161" s="139"/>
      <c r="G161" s="139"/>
      <c r="H161" s="139"/>
      <c r="I161" s="139"/>
      <c r="J161" s="140"/>
      <c r="K161" s="141"/>
      <c r="L161" s="142"/>
      <c r="M161" s="143"/>
      <c r="N161" s="144"/>
    </row>
    <row r="162" spans="2:14" x14ac:dyDescent="0.2">
      <c r="B162" s="19"/>
      <c r="C162" s="132"/>
      <c r="D162" s="132"/>
      <c r="E162" s="132"/>
      <c r="F162" s="132"/>
      <c r="G162" s="132"/>
      <c r="H162" s="132"/>
      <c r="I162" s="132"/>
      <c r="J162" s="133"/>
      <c r="K162" s="134"/>
      <c r="L162" s="135"/>
      <c r="M162" s="134"/>
      <c r="N162" s="133"/>
    </row>
    <row r="163" spans="2:14" x14ac:dyDescent="0.2">
      <c r="B163" s="18" t="s">
        <v>64</v>
      </c>
      <c r="C163" s="145"/>
      <c r="D163" s="145"/>
      <c r="E163" s="145"/>
      <c r="F163" s="145"/>
      <c r="G163" s="145"/>
      <c r="H163" s="145"/>
      <c r="I163" s="145"/>
      <c r="J163" s="146"/>
      <c r="K163" s="128"/>
      <c r="L163" s="129"/>
      <c r="M163" s="130"/>
      <c r="N163" s="131"/>
    </row>
    <row r="164" spans="2:14" x14ac:dyDescent="0.2">
      <c r="B164" s="23" t="s">
        <v>19</v>
      </c>
      <c r="C164" s="41">
        <v>47.996559411158223</v>
      </c>
      <c r="D164" s="41">
        <v>64.571337477723759</v>
      </c>
      <c r="E164" s="41">
        <v>81.904297721106303</v>
      </c>
      <c r="F164" s="41">
        <v>97.881590328882609</v>
      </c>
      <c r="G164" s="41">
        <v>111.42759033907207</v>
      </c>
      <c r="H164" s="41">
        <v>126.58830174635055</v>
      </c>
      <c r="I164" s="41">
        <v>142.47964375789525</v>
      </c>
      <c r="J164" s="42">
        <v>177.91191125351028</v>
      </c>
      <c r="K164" s="43">
        <v>2.4189125506024922E-2</v>
      </c>
      <c r="L164" s="44">
        <v>0.81762383156756457</v>
      </c>
      <c r="M164" s="46">
        <v>1</v>
      </c>
      <c r="N164" s="45">
        <v>1</v>
      </c>
    </row>
    <row r="165" spans="2:14" x14ac:dyDescent="0.2">
      <c r="B165" s="23" t="s">
        <v>6</v>
      </c>
      <c r="C165" s="41">
        <v>36.268576789708014</v>
      </c>
      <c r="D165" s="41">
        <v>42.657953200338532</v>
      </c>
      <c r="E165" s="41">
        <v>49.051489115855823</v>
      </c>
      <c r="F165" s="41">
        <v>56.384847291082735</v>
      </c>
      <c r="G165" s="41">
        <v>61.343128306942262</v>
      </c>
      <c r="H165" s="41">
        <v>66.565557508751098</v>
      </c>
      <c r="I165" s="41">
        <v>71.746706008430152</v>
      </c>
      <c r="J165" s="42">
        <v>82.380350284034975</v>
      </c>
      <c r="K165" s="43">
        <v>1.5281444569885227E-2</v>
      </c>
      <c r="L165" s="44">
        <v>0.46103703817361286</v>
      </c>
      <c r="M165" s="46">
        <v>0.57605160583955961</v>
      </c>
      <c r="N165" s="45">
        <v>0.46304010621666331</v>
      </c>
    </row>
    <row r="166" spans="2:14" x14ac:dyDescent="0.2">
      <c r="B166" s="23" t="s">
        <v>20</v>
      </c>
      <c r="C166" s="41">
        <v>11.727982581497566</v>
      </c>
      <c r="D166" s="41">
        <v>21.91338422245623</v>
      </c>
      <c r="E166" s="41">
        <v>32.852808543450863</v>
      </c>
      <c r="F166" s="41">
        <v>41.496742961194037</v>
      </c>
      <c r="G166" s="41">
        <v>50.084461944438331</v>
      </c>
      <c r="H166" s="41">
        <v>60.022744137985626</v>
      </c>
      <c r="I166" s="41">
        <v>70.732937637673302</v>
      </c>
      <c r="J166" s="42">
        <v>95.531560831535799</v>
      </c>
      <c r="K166" s="43">
        <v>3.3916138942886143E-2</v>
      </c>
      <c r="L166" s="44">
        <v>1.3021460002504965</v>
      </c>
      <c r="M166" s="46">
        <v>0.42394839337780255</v>
      </c>
      <c r="N166" s="45">
        <v>0.53695989300801195</v>
      </c>
    </row>
    <row r="167" spans="2:14" x14ac:dyDescent="0.2">
      <c r="B167" s="23" t="s">
        <v>4</v>
      </c>
      <c r="C167" s="41">
        <v>1.1416264550223616</v>
      </c>
      <c r="D167" s="41">
        <v>1.9443505067811393</v>
      </c>
      <c r="E167" s="41">
        <v>2.4942478608985419</v>
      </c>
      <c r="F167" s="41">
        <v>2.9839394790507976</v>
      </c>
      <c r="G167" s="41">
        <v>3.6282569555567648</v>
      </c>
      <c r="H167" s="41">
        <v>4.3753009284160527</v>
      </c>
      <c r="I167" s="41">
        <v>5.2547791612372965</v>
      </c>
      <c r="J167" s="42">
        <v>7.662153287678156</v>
      </c>
      <c r="K167" s="43">
        <v>3.8442449737233098E-2</v>
      </c>
      <c r="L167" s="44">
        <v>1.5677978194502509</v>
      </c>
      <c r="M167" s="46">
        <v>3.0485196133662591E-2</v>
      </c>
      <c r="N167" s="45">
        <v>4.3067118068110678E-2</v>
      </c>
    </row>
    <row r="168" spans="2:14" x14ac:dyDescent="0.2">
      <c r="B168" s="23" t="s">
        <v>5</v>
      </c>
      <c r="C168" s="41">
        <v>11.252135647247194</v>
      </c>
      <c r="D168" s="41">
        <v>19.100741527598878</v>
      </c>
      <c r="E168" s="41">
        <v>29.522188080176484</v>
      </c>
      <c r="F168" s="41">
        <v>36.783069410876642</v>
      </c>
      <c r="G168" s="41">
        <v>43.862149967166673</v>
      </c>
      <c r="H168" s="41">
        <v>51.963465339771496</v>
      </c>
      <c r="I168" s="41">
        <v>60.596417529977415</v>
      </c>
      <c r="J168" s="42">
        <v>80.084507590552008</v>
      </c>
      <c r="K168" s="43">
        <v>3.1611136282643226E-2</v>
      </c>
      <c r="L168" s="44">
        <v>1.1772111156898522</v>
      </c>
      <c r="M168" s="46">
        <v>0.37579149753580171</v>
      </c>
      <c r="N168" s="45">
        <v>0.4501357274299525</v>
      </c>
    </row>
    <row r="169" spans="2:14" x14ac:dyDescent="0.2">
      <c r="B169" s="23" t="s">
        <v>21</v>
      </c>
      <c r="C169" s="41">
        <v>2.811897291665364</v>
      </c>
      <c r="D169" s="41">
        <v>7.671313168035141</v>
      </c>
      <c r="E169" s="41">
        <v>14.847606555824516</v>
      </c>
      <c r="F169" s="41">
        <v>19.216899633735334</v>
      </c>
      <c r="G169" s="41">
        <v>23.380296714513591</v>
      </c>
      <c r="H169" s="41">
        <v>28.220409863795847</v>
      </c>
      <c r="I169" s="41">
        <v>33.119419207296559</v>
      </c>
      <c r="J169" s="42">
        <v>43.263745582649818</v>
      </c>
      <c r="K169" s="43">
        <v>3.2993602247353149E-2</v>
      </c>
      <c r="L169" s="44">
        <v>1.2513384784869337</v>
      </c>
      <c r="M169" s="46">
        <v>0.19632802827545465</v>
      </c>
      <c r="N169" s="45">
        <v>0.24317509309987925</v>
      </c>
    </row>
    <row r="170" spans="2:14" x14ac:dyDescent="0.2">
      <c r="B170" s="23" t="s">
        <v>22</v>
      </c>
      <c r="C170" s="41">
        <v>0.80054034619774239</v>
      </c>
      <c r="D170" s="41">
        <v>1.5359177883214135</v>
      </c>
      <c r="E170" s="41">
        <v>2.5338016214402335</v>
      </c>
      <c r="F170" s="41">
        <v>3.6934210478077905</v>
      </c>
      <c r="G170" s="41">
        <v>4.9145129950052784</v>
      </c>
      <c r="H170" s="41">
        <v>6.2624573527827119</v>
      </c>
      <c r="I170" s="41">
        <v>7.8858186477038377</v>
      </c>
      <c r="J170" s="42">
        <v>12.504949763343047</v>
      </c>
      <c r="K170" s="43">
        <v>4.9992326669392684E-2</v>
      </c>
      <c r="L170" s="44">
        <v>2.3857363136990002</v>
      </c>
      <c r="M170" s="46">
        <v>3.7733561902681373E-2</v>
      </c>
      <c r="N170" s="45">
        <v>7.0287310586667193E-2</v>
      </c>
    </row>
    <row r="171" spans="2:14" x14ac:dyDescent="0.2">
      <c r="B171" s="23" t="s">
        <v>65</v>
      </c>
      <c r="C171" s="41">
        <v>14.805537294887838</v>
      </c>
      <c r="D171" s="41">
        <v>17.19500075058178</v>
      </c>
      <c r="E171" s="41">
        <v>18.993405437202437</v>
      </c>
      <c r="F171" s="41">
        <v>21.796275519851168</v>
      </c>
      <c r="G171" s="41">
        <v>23.617782282133689</v>
      </c>
      <c r="H171" s="41">
        <v>25.590439420917487</v>
      </c>
      <c r="I171" s="41">
        <v>27.446134240441744</v>
      </c>
      <c r="J171" s="42">
        <v>31.225648912393556</v>
      </c>
      <c r="K171" s="43">
        <v>1.4483919208363005E-2</v>
      </c>
      <c r="L171" s="44">
        <v>0.43261397498643728</v>
      </c>
      <c r="M171" s="46">
        <v>0.22268003050027671</v>
      </c>
      <c r="N171" s="45">
        <v>0.17551185129982386</v>
      </c>
    </row>
    <row r="172" spans="2:14" x14ac:dyDescent="0.2">
      <c r="B172" s="23" t="s">
        <v>23</v>
      </c>
      <c r="C172" s="41">
        <v>11.221569101851779</v>
      </c>
      <c r="D172" s="41">
        <v>12.859329032556278</v>
      </c>
      <c r="E172" s="41">
        <v>13.920257419293327</v>
      </c>
      <c r="F172" s="41">
        <v>15.756991693882101</v>
      </c>
      <c r="G172" s="41">
        <v>16.990713197086666</v>
      </c>
      <c r="H172" s="41">
        <v>18.309948864230009</v>
      </c>
      <c r="I172" s="41">
        <v>19.488232161980189</v>
      </c>
      <c r="J172" s="42">
        <v>21.875277251403933</v>
      </c>
      <c r="K172" s="43">
        <v>1.3209400271545713E-2</v>
      </c>
      <c r="L172" s="44">
        <v>0.3882902064292737</v>
      </c>
      <c r="M172" s="46">
        <v>0.16098013570211248</v>
      </c>
      <c r="N172" s="45">
        <v>0.12295566439187654</v>
      </c>
    </row>
    <row r="173" spans="2:14" x14ac:dyDescent="0.2">
      <c r="B173" s="23" t="s">
        <v>2</v>
      </c>
      <c r="C173" s="41">
        <v>2.7499663893561141</v>
      </c>
      <c r="D173" s="41">
        <v>3.9206142521716791</v>
      </c>
      <c r="E173" s="41">
        <v>3.9749481707505971</v>
      </c>
      <c r="F173" s="41">
        <v>4.7711890846595413</v>
      </c>
      <c r="G173" s="41">
        <v>5.4310009833627353</v>
      </c>
      <c r="H173" s="41">
        <v>6.2723482465620304</v>
      </c>
      <c r="I173" s="41">
        <v>7.2322676352495519</v>
      </c>
      <c r="J173" s="42">
        <v>9.6447093384408156</v>
      </c>
      <c r="K173" s="43">
        <v>2.8552586464272611E-2</v>
      </c>
      <c r="L173" s="44">
        <v>1.0214477287120629</v>
      </c>
      <c r="M173" s="46">
        <v>4.8744499028145365E-2</v>
      </c>
      <c r="N173" s="45">
        <v>5.4210588096588283E-2</v>
      </c>
    </row>
    <row r="174" spans="2:14" x14ac:dyDescent="0.2">
      <c r="B174" s="23" t="s">
        <v>24</v>
      </c>
      <c r="C174" s="41">
        <v>1.3030678472909876</v>
      </c>
      <c r="D174" s="41">
        <v>1.9952749498751554</v>
      </c>
      <c r="E174" s="41">
        <v>2.4887878334975353</v>
      </c>
      <c r="F174" s="41">
        <v>3.0024529477394388</v>
      </c>
      <c r="G174" s="41">
        <v>3.4996745304421526</v>
      </c>
      <c r="H174" s="41">
        <v>4.0049278336902354</v>
      </c>
      <c r="I174" s="41">
        <v>4.517700100029499</v>
      </c>
      <c r="J174" s="42">
        <v>5.5575436124309672</v>
      </c>
      <c r="K174" s="43">
        <v>2.4934865194778055E-2</v>
      </c>
      <c r="L174" s="44">
        <v>0.85100106784862972</v>
      </c>
      <c r="M174" s="46">
        <v>3.0674337611916427E-2</v>
      </c>
      <c r="N174" s="45">
        <v>3.1237614015128593E-2</v>
      </c>
    </row>
    <row r="175" spans="2:14" x14ac:dyDescent="0.2">
      <c r="B175" s="23" t="s">
        <v>0</v>
      </c>
      <c r="C175" s="41">
        <v>15.73976614096733</v>
      </c>
      <c r="D175" s="41">
        <v>18.705414101326475</v>
      </c>
      <c r="E175" s="41">
        <v>22.40547564862084</v>
      </c>
      <c r="F175" s="41">
        <v>26.193895541229089</v>
      </c>
      <c r="G175" s="41">
        <v>28.763806045045776</v>
      </c>
      <c r="H175" s="41">
        <v>31.428401899198438</v>
      </c>
      <c r="I175" s="41">
        <v>34.124638955323483</v>
      </c>
      <c r="J175" s="42">
        <v>39.707112396110027</v>
      </c>
      <c r="K175" s="43">
        <v>1.6779376001831103E-2</v>
      </c>
      <c r="L175" s="44">
        <v>0.51589183569932118</v>
      </c>
      <c r="M175" s="46">
        <v>0.26760798893047688</v>
      </c>
      <c r="N175" s="45">
        <v>0.22318411463485746</v>
      </c>
    </row>
    <row r="176" spans="2:14" x14ac:dyDescent="0.2">
      <c r="B176" s="23" t="s">
        <v>25</v>
      </c>
      <c r="C176" s="41">
        <v>13.664784346725874</v>
      </c>
      <c r="D176" s="41">
        <v>16.276320974908298</v>
      </c>
      <c r="E176" s="41">
        <v>19.664636351188658</v>
      </c>
      <c r="F176" s="41">
        <v>23.029642990195082</v>
      </c>
      <c r="G176" s="41">
        <v>25.30206891486046</v>
      </c>
      <c r="H176" s="41">
        <v>27.608947164559829</v>
      </c>
      <c r="I176" s="41">
        <v>29.950585380224723</v>
      </c>
      <c r="J176" s="42">
        <v>34.734446142930615</v>
      </c>
      <c r="K176" s="43">
        <v>1.6573833714291109E-2</v>
      </c>
      <c r="L176" s="44">
        <v>0.50824943998128314</v>
      </c>
      <c r="M176" s="46">
        <v>0.23528063768493515</v>
      </c>
      <c r="N176" s="45">
        <v>0.19523395537827032</v>
      </c>
    </row>
    <row r="177" spans="2:14" x14ac:dyDescent="0.2">
      <c r="B177" s="23" t="s">
        <v>3</v>
      </c>
      <c r="C177" s="41">
        <v>1.0044596363864089</v>
      </c>
      <c r="D177" s="41">
        <v>1.7099413893886253</v>
      </c>
      <c r="E177" s="41">
        <v>2.025244689959838</v>
      </c>
      <c r="F177" s="41">
        <v>2.3507683454759105</v>
      </c>
      <c r="G177" s="41">
        <v>2.624919575364272</v>
      </c>
      <c r="H177" s="41">
        <v>2.9534180777947978</v>
      </c>
      <c r="I177" s="41">
        <v>3.3077061356362738</v>
      </c>
      <c r="J177" s="42">
        <v>4.0302361159047502</v>
      </c>
      <c r="K177" s="43">
        <v>2.1797477615973282E-2</v>
      </c>
      <c r="L177" s="44">
        <v>0.7144335483591997</v>
      </c>
      <c r="M177" s="46">
        <v>2.4016450259720115E-2</v>
      </c>
      <c r="N177" s="45">
        <v>2.2652986455538579E-2</v>
      </c>
    </row>
    <row r="178" spans="2:14" x14ac:dyDescent="0.2">
      <c r="B178" s="58"/>
      <c r="C178" s="126"/>
      <c r="D178" s="126"/>
      <c r="E178" s="126"/>
      <c r="F178" s="126"/>
      <c r="G178" s="126"/>
      <c r="H178" s="126"/>
      <c r="I178" s="126"/>
      <c r="J178" s="136"/>
      <c r="K178" s="128"/>
      <c r="L178" s="129"/>
      <c r="M178" s="130"/>
      <c r="N178" s="131"/>
    </row>
    <row r="179" spans="2:14" x14ac:dyDescent="0.2">
      <c r="B179" s="19"/>
      <c r="C179" s="132"/>
      <c r="D179" s="132"/>
      <c r="E179" s="132"/>
      <c r="F179" s="132"/>
      <c r="G179" s="132"/>
      <c r="H179" s="132"/>
      <c r="I179" s="132"/>
      <c r="J179" s="133"/>
      <c r="K179" s="147"/>
      <c r="L179" s="148"/>
      <c r="M179" s="132"/>
      <c r="N179" s="133"/>
    </row>
    <row r="180" spans="2:14" x14ac:dyDescent="0.2">
      <c r="B180" s="18" t="s">
        <v>66</v>
      </c>
      <c r="C180" s="145"/>
      <c r="D180" s="145"/>
      <c r="E180" s="145"/>
      <c r="F180" s="145"/>
      <c r="G180" s="145"/>
      <c r="H180" s="145"/>
      <c r="I180" s="145"/>
      <c r="J180" s="146"/>
      <c r="K180" s="128"/>
      <c r="L180" s="149"/>
      <c r="M180" s="150"/>
      <c r="N180" s="131"/>
    </row>
    <row r="181" spans="2:14" x14ac:dyDescent="0.2">
      <c r="B181" s="23" t="s">
        <v>19</v>
      </c>
      <c r="C181" s="151">
        <v>8.3634968202080469</v>
      </c>
      <c r="D181" s="151">
        <v>7.8756472245862756</v>
      </c>
      <c r="E181" s="151">
        <v>6.7560585963801296</v>
      </c>
      <c r="F181" s="151">
        <v>6.3286453265602249</v>
      </c>
      <c r="G181" s="151">
        <v>5.7959757448764799</v>
      </c>
      <c r="H181" s="151">
        <v>5.2523501752220527</v>
      </c>
      <c r="I181" s="151">
        <v>4.7623728799472023</v>
      </c>
      <c r="J181" s="152">
        <v>3.8938532703268489</v>
      </c>
      <c r="K181" s="43">
        <v>-1.9239981870926459E-2</v>
      </c>
      <c r="L181" s="153">
        <v>-0.38472562935625054</v>
      </c>
      <c r="M181" s="154"/>
      <c r="N181" s="155"/>
    </row>
    <row r="182" spans="2:14" x14ac:dyDescent="0.2">
      <c r="B182" s="23" t="s">
        <v>6</v>
      </c>
      <c r="C182" s="151">
        <v>6.0498241088178935</v>
      </c>
      <c r="D182" s="151">
        <v>5.2612103614733297</v>
      </c>
      <c r="E182" s="151">
        <v>4.1588138811283581</v>
      </c>
      <c r="F182" s="151">
        <v>3.7422472996516469</v>
      </c>
      <c r="G182" s="151">
        <v>3.3811572450040761</v>
      </c>
      <c r="H182" s="151">
        <v>3.0706306887095609</v>
      </c>
      <c r="I182" s="151">
        <v>2.7894540784659076</v>
      </c>
      <c r="J182" s="152">
        <v>2.3031179613699413</v>
      </c>
      <c r="K182" s="43">
        <v>-1.9229605117100812E-2</v>
      </c>
      <c r="L182" s="153">
        <v>-0.38456286371445025</v>
      </c>
      <c r="M182" s="154"/>
      <c r="N182" s="155"/>
    </row>
    <row r="183" spans="2:14" x14ac:dyDescent="0.2">
      <c r="B183" s="23" t="s">
        <v>20</v>
      </c>
      <c r="C183" s="151">
        <v>15.518488368720911</v>
      </c>
      <c r="D183" s="151">
        <v>12.965072210531732</v>
      </c>
      <c r="E183" s="151">
        <v>10.633922510221195</v>
      </c>
      <c r="F183" s="151">
        <v>9.8429851820707714</v>
      </c>
      <c r="G183" s="151">
        <v>8.7536299795837405</v>
      </c>
      <c r="H183" s="151">
        <v>7.6718892336457927</v>
      </c>
      <c r="I183" s="151">
        <v>6.763568218937035</v>
      </c>
      <c r="J183" s="152">
        <v>5.2656023624226069</v>
      </c>
      <c r="K183" s="43">
        <v>-2.4712070794204566E-2</v>
      </c>
      <c r="L183" s="153">
        <v>-0.46504010063796242</v>
      </c>
      <c r="M183" s="156"/>
      <c r="N183" s="157"/>
    </row>
    <row r="184" spans="2:14" x14ac:dyDescent="0.2">
      <c r="B184" s="23" t="s">
        <v>4</v>
      </c>
      <c r="C184" s="151">
        <v>17.06283159569379</v>
      </c>
      <c r="D184" s="151">
        <v>13.278718183011692</v>
      </c>
      <c r="E184" s="151">
        <v>12.380598313101595</v>
      </c>
      <c r="F184" s="151">
        <v>11.621572110304381</v>
      </c>
      <c r="G184" s="151">
        <v>10.44887854736659</v>
      </c>
      <c r="H184" s="151">
        <v>9.4633096634711613</v>
      </c>
      <c r="I184" s="151">
        <v>8.5044405249333135</v>
      </c>
      <c r="J184" s="152">
        <v>6.7884517716961268</v>
      </c>
      <c r="K184" s="43">
        <v>-2.1276008730227391E-2</v>
      </c>
      <c r="L184" s="153">
        <v>-0.41587491715711344</v>
      </c>
      <c r="M184" s="156"/>
      <c r="N184" s="157"/>
    </row>
    <row r="185" spans="2:14" x14ac:dyDescent="0.2">
      <c r="B185" s="23" t="s">
        <v>5</v>
      </c>
      <c r="C185" s="151">
        <v>10.728035013835008</v>
      </c>
      <c r="D185" s="151">
        <v>10.326487526348233</v>
      </c>
      <c r="E185" s="151">
        <v>8.426932170298258</v>
      </c>
      <c r="F185" s="151">
        <v>7.8972816178980612</v>
      </c>
      <c r="G185" s="151">
        <v>7.1241598019267514</v>
      </c>
      <c r="H185" s="151">
        <v>6.2735672251486108</v>
      </c>
      <c r="I185" s="151">
        <v>5.5287806875425893</v>
      </c>
      <c r="J185" s="152">
        <v>4.2622016322849321</v>
      </c>
      <c r="K185" s="43">
        <v>-2.4367509769428808E-2</v>
      </c>
      <c r="L185" s="153">
        <v>-0.46029509412134162</v>
      </c>
      <c r="M185" s="158"/>
      <c r="N185" s="144"/>
    </row>
    <row r="186" spans="2:14" x14ac:dyDescent="0.2">
      <c r="B186" s="23" t="s">
        <v>21</v>
      </c>
      <c r="C186" s="151">
        <v>16.239592526907806</v>
      </c>
      <c r="D186" s="151">
        <v>13.038701497950793</v>
      </c>
      <c r="E186" s="151">
        <v>9.2207940995123945</v>
      </c>
      <c r="F186" s="151">
        <v>8.4379624528701882</v>
      </c>
      <c r="G186" s="151">
        <v>7.4558750539669445</v>
      </c>
      <c r="H186" s="151">
        <v>6.3286618847329255</v>
      </c>
      <c r="I186" s="151">
        <v>5.3994869051235774</v>
      </c>
      <c r="J186" s="152">
        <v>3.9281017904452296</v>
      </c>
      <c r="K186" s="43">
        <v>-3.0120442178276807E-2</v>
      </c>
      <c r="L186" s="153">
        <v>-0.53447271039834043</v>
      </c>
      <c r="M186" s="158"/>
      <c r="N186" s="144"/>
    </row>
    <row r="187" spans="2:14" x14ac:dyDescent="0.2">
      <c r="B187" s="23" t="s">
        <v>22</v>
      </c>
      <c r="C187" s="151">
        <v>20.884660356542724</v>
      </c>
      <c r="D187" s="151">
        <v>16.724157294964222</v>
      </c>
      <c r="E187" s="151">
        <v>13.77749923118783</v>
      </c>
      <c r="F187" s="151">
        <v>12.613435551665463</v>
      </c>
      <c r="G187" s="151">
        <v>10.957632260487394</v>
      </c>
      <c r="H187" s="151">
        <v>9.5811021048663481</v>
      </c>
      <c r="I187" s="151">
        <v>8.4061157148850736</v>
      </c>
      <c r="J187" s="152">
        <v>6.2054799481077376</v>
      </c>
      <c r="K187" s="43">
        <v>-2.7974452866585953E-2</v>
      </c>
      <c r="L187" s="153">
        <v>-0.5080261897966114</v>
      </c>
      <c r="M187" s="158"/>
      <c r="N187" s="144"/>
    </row>
    <row r="188" spans="2:14" x14ac:dyDescent="0.2">
      <c r="B188" s="23" t="s">
        <v>65</v>
      </c>
      <c r="C188" s="151">
        <v>5.1938209612141133</v>
      </c>
      <c r="D188" s="151">
        <v>4.6625887699886794</v>
      </c>
      <c r="E188" s="151">
        <v>3.6940637076768628</v>
      </c>
      <c r="F188" s="151">
        <v>3.1805241060450591</v>
      </c>
      <c r="G188" s="151">
        <v>2.8116472809606043</v>
      </c>
      <c r="H188" s="151">
        <v>2.5076567894328852</v>
      </c>
      <c r="I188" s="151">
        <v>2.2819027729927841</v>
      </c>
      <c r="J188" s="152">
        <v>1.9209284392568922</v>
      </c>
      <c r="K188" s="43">
        <v>-1.996745100256303E-2</v>
      </c>
      <c r="L188" s="153">
        <v>-0.39603399464701994</v>
      </c>
      <c r="M188" s="158"/>
      <c r="N188" s="144"/>
    </row>
    <row r="189" spans="2:14" x14ac:dyDescent="0.2">
      <c r="B189" s="23" t="s">
        <v>23</v>
      </c>
      <c r="C189" s="151">
        <v>5.470056544205339</v>
      </c>
      <c r="D189" s="151">
        <v>4.971027091461055</v>
      </c>
      <c r="E189" s="151">
        <v>3.9145538052440423</v>
      </c>
      <c r="F189" s="151">
        <v>3.346277670712916</v>
      </c>
      <c r="G189" s="151">
        <v>2.929042381257561</v>
      </c>
      <c r="H189" s="151">
        <v>2.592676267652934</v>
      </c>
      <c r="I189" s="151">
        <v>2.3441132191679657</v>
      </c>
      <c r="J189" s="152">
        <v>1.9678012158223914</v>
      </c>
      <c r="K189" s="43">
        <v>-2.1013349098354839E-2</v>
      </c>
      <c r="L189" s="153">
        <v>-0.41194323679566125</v>
      </c>
      <c r="M189" s="158"/>
      <c r="N189" s="144"/>
    </row>
    <row r="190" spans="2:14" x14ac:dyDescent="0.2">
      <c r="B190" s="23" t="s">
        <v>2</v>
      </c>
      <c r="C190" s="151">
        <v>6.9284861006580618</v>
      </c>
      <c r="D190" s="151">
        <v>6.4082738572590792</v>
      </c>
      <c r="E190" s="151">
        <v>6.2768037426415653</v>
      </c>
      <c r="F190" s="151">
        <v>5.9278744961525289</v>
      </c>
      <c r="G190" s="151">
        <v>5.4285731244774054</v>
      </c>
      <c r="H190" s="151">
        <v>4.9741670238957214</v>
      </c>
      <c r="I190" s="151">
        <v>4.5957007550597702</v>
      </c>
      <c r="J190" s="152">
        <v>3.8069168831061382</v>
      </c>
      <c r="K190" s="43">
        <v>-1.7557875048659688E-2</v>
      </c>
      <c r="L190" s="153">
        <v>-0.35779394695737787</v>
      </c>
      <c r="M190" s="158"/>
      <c r="N190" s="144"/>
    </row>
    <row r="191" spans="2:14" x14ac:dyDescent="0.2">
      <c r="B191" s="23" t="s">
        <v>24</v>
      </c>
      <c r="C191" s="151">
        <v>13.181496842748251</v>
      </c>
      <c r="D191" s="151">
        <v>14.428405027932342</v>
      </c>
      <c r="E191" s="151">
        <v>14.48260995863644</v>
      </c>
      <c r="F191" s="151">
        <v>14.092057517648691</v>
      </c>
      <c r="G191" s="151">
        <v>12.936649345599921</v>
      </c>
      <c r="H191" s="151">
        <v>11.900944616422485</v>
      </c>
      <c r="I191" s="151">
        <v>11.065105254090746</v>
      </c>
      <c r="J191" s="152">
        <v>9.9013989072168282</v>
      </c>
      <c r="K191" s="43">
        <v>-1.4018228275677114E-2</v>
      </c>
      <c r="L191" s="153">
        <v>-0.29737734217899281</v>
      </c>
      <c r="M191" s="158"/>
      <c r="N191" s="144"/>
    </row>
    <row r="192" spans="2:14" x14ac:dyDescent="0.2">
      <c r="B192" s="23" t="s">
        <v>0</v>
      </c>
      <c r="C192" s="151">
        <v>7.0319222764421321</v>
      </c>
      <c r="D192" s="151">
        <v>5.8381973024330769</v>
      </c>
      <c r="E192" s="151">
        <v>4.5365274706675924</v>
      </c>
      <c r="F192" s="151">
        <v>4.2161480366521094</v>
      </c>
      <c r="G192" s="151">
        <v>3.8558305380362787</v>
      </c>
      <c r="H192" s="151">
        <v>3.5311784759968137</v>
      </c>
      <c r="I192" s="151">
        <v>3.1982119155967186</v>
      </c>
      <c r="J192" s="152">
        <v>2.6098133562933801</v>
      </c>
      <c r="K192" s="43">
        <v>-1.9002853939974029E-2</v>
      </c>
      <c r="L192" s="153">
        <v>-0.38099579673067208</v>
      </c>
      <c r="M192" s="158"/>
      <c r="N192" s="144"/>
    </row>
    <row r="193" spans="2:14" x14ac:dyDescent="0.2">
      <c r="B193" s="23" t="s">
        <v>25</v>
      </c>
      <c r="C193" s="151">
        <v>6.8792308732905054</v>
      </c>
      <c r="D193" s="151">
        <v>5.5632931316827969</v>
      </c>
      <c r="E193" s="151">
        <v>4.2400133244188787</v>
      </c>
      <c r="F193" s="151">
        <v>3.932775647226431</v>
      </c>
      <c r="G193" s="151">
        <v>3.5938777837450018</v>
      </c>
      <c r="H193" s="151">
        <v>3.2847801561276975</v>
      </c>
      <c r="I193" s="151">
        <v>2.9623701509899756</v>
      </c>
      <c r="J193" s="152">
        <v>2.3970009245858344</v>
      </c>
      <c r="K193" s="43">
        <v>-1.9610251940756496E-2</v>
      </c>
      <c r="L193" s="153">
        <v>-0.39050656849029608</v>
      </c>
      <c r="M193" s="158"/>
      <c r="N193" s="144"/>
    </row>
    <row r="194" spans="2:14" x14ac:dyDescent="0.2">
      <c r="B194" s="23" t="s">
        <v>3</v>
      </c>
      <c r="C194" s="151">
        <v>37.252642905266534</v>
      </c>
      <c r="D194" s="151">
        <v>24.671548987831216</v>
      </c>
      <c r="E194" s="151">
        <v>20.189391963799448</v>
      </c>
      <c r="F194" s="151">
        <v>18.69128144532252</v>
      </c>
      <c r="G194" s="151">
        <v>16.522237921892327</v>
      </c>
      <c r="H194" s="151">
        <v>14.719047376434187</v>
      </c>
      <c r="I194" s="151">
        <v>13.25224432230222</v>
      </c>
      <c r="J194" s="152">
        <v>10.931852824058383</v>
      </c>
      <c r="K194" s="43">
        <v>-2.1226532630125527E-2</v>
      </c>
      <c r="L194" s="153">
        <v>-0.41513625718829072</v>
      </c>
      <c r="M194" s="158"/>
      <c r="N194" s="144"/>
    </row>
    <row r="195" spans="2:14" x14ac:dyDescent="0.2">
      <c r="B195" s="58"/>
      <c r="C195" s="126"/>
      <c r="D195" s="126"/>
      <c r="E195" s="126"/>
      <c r="F195" s="126"/>
      <c r="G195" s="126"/>
      <c r="H195" s="126"/>
      <c r="I195" s="126"/>
      <c r="J195" s="136"/>
      <c r="K195" s="128"/>
      <c r="L195" s="149"/>
      <c r="M195" s="150"/>
      <c r="N195" s="131"/>
    </row>
    <row r="196" spans="2:14" x14ac:dyDescent="0.2">
      <c r="B196" s="19"/>
      <c r="C196" s="132"/>
      <c r="D196" s="132"/>
      <c r="E196" s="132"/>
      <c r="F196" s="132"/>
      <c r="G196" s="132"/>
      <c r="H196" s="132"/>
      <c r="I196" s="132"/>
      <c r="J196" s="133"/>
      <c r="K196" s="134"/>
      <c r="L196" s="135"/>
      <c r="M196" s="159"/>
      <c r="N196" s="160"/>
    </row>
    <row r="197" spans="2:14" ht="14.25" x14ac:dyDescent="0.25">
      <c r="B197" s="18" t="s">
        <v>67</v>
      </c>
      <c r="C197" s="145"/>
      <c r="D197" s="145"/>
      <c r="E197" s="145"/>
      <c r="F197" s="145"/>
      <c r="G197" s="145"/>
      <c r="H197" s="145"/>
      <c r="I197" s="145"/>
      <c r="J197" s="146"/>
      <c r="K197" s="128"/>
      <c r="L197" s="129"/>
      <c r="M197" s="130"/>
      <c r="N197" s="131"/>
    </row>
    <row r="198" spans="2:14" x14ac:dyDescent="0.2">
      <c r="B198" s="23" t="s">
        <v>19</v>
      </c>
      <c r="C198" s="151">
        <v>23.725675698336243</v>
      </c>
      <c r="D198" s="151">
        <v>31.059506424510637</v>
      </c>
      <c r="E198" s="151">
        <v>32.339978051197733</v>
      </c>
      <c r="F198" s="151">
        <v>36.057839970762203</v>
      </c>
      <c r="G198" s="151">
        <v>35.690983629646688</v>
      </c>
      <c r="H198" s="151">
        <v>34.750025831233536</v>
      </c>
      <c r="I198" s="151">
        <v>33.236052299070273</v>
      </c>
      <c r="J198" s="151">
        <v>29.653281327529911</v>
      </c>
      <c r="K198" s="43">
        <v>-7.7915483680632835E-3</v>
      </c>
      <c r="L198" s="44">
        <v>-0.17761903232211029</v>
      </c>
      <c r="M198" s="46">
        <v>1</v>
      </c>
      <c r="N198" s="45">
        <v>1</v>
      </c>
    </row>
    <row r="199" spans="2:14" x14ac:dyDescent="0.2">
      <c r="B199" s="23" t="s">
        <v>6</v>
      </c>
      <c r="C199" s="151">
        <v>12.958996537756198</v>
      </c>
      <c r="D199" s="151">
        <v>12.832010552082751</v>
      </c>
      <c r="E199" s="151">
        <v>10.573508151537142</v>
      </c>
      <c r="F199" s="151">
        <v>10.749284494701534</v>
      </c>
      <c r="G199" s="151">
        <v>9.8421094893474876</v>
      </c>
      <c r="H199" s="151">
        <v>8.9598915084521344</v>
      </c>
      <c r="I199" s="151">
        <v>8.0085024303149819</v>
      </c>
      <c r="J199" s="151">
        <v>6.2631380910925794</v>
      </c>
      <c r="K199" s="43">
        <v>-2.1374569321172765E-2</v>
      </c>
      <c r="L199" s="44">
        <v>-0.41734372234916994</v>
      </c>
      <c r="M199" s="46">
        <v>0.29811226916026251</v>
      </c>
      <c r="N199" s="45">
        <v>0.211212311444195</v>
      </c>
    </row>
    <row r="200" spans="2:14" x14ac:dyDescent="0.2">
      <c r="B200" s="23" t="s">
        <v>20</v>
      </c>
      <c r="C200" s="151">
        <v>10.766679127582783</v>
      </c>
      <c r="D200" s="151">
        <v>18.22749583309534</v>
      </c>
      <c r="E200" s="151">
        <v>21.766469863596082</v>
      </c>
      <c r="F200" s="151">
        <v>25.308555440182655</v>
      </c>
      <c r="G200" s="151">
        <v>25.848874105265967</v>
      </c>
      <c r="H200" s="151">
        <v>25.790134289114043</v>
      </c>
      <c r="I200" s="151">
        <v>25.2275498365413</v>
      </c>
      <c r="J200" s="151">
        <v>23.390143212158197</v>
      </c>
      <c r="K200" s="43">
        <v>-3.1481459592429539E-3</v>
      </c>
      <c r="L200" s="44">
        <v>-7.5800937456057871E-2</v>
      </c>
      <c r="M200" s="46">
        <v>0.70188772984472469</v>
      </c>
      <c r="N200" s="45">
        <v>0.78878768773703778</v>
      </c>
    </row>
    <row r="201" spans="2:14" x14ac:dyDescent="0.2">
      <c r="B201" s="23" t="s">
        <v>4</v>
      </c>
      <c r="C201" s="151">
        <v>0.87266467478592924</v>
      </c>
      <c r="D201" s="151">
        <v>1.1835503092887967</v>
      </c>
      <c r="E201" s="151">
        <v>1.3231830500358452</v>
      </c>
      <c r="F201" s="151">
        <v>1.4802227378757615</v>
      </c>
      <c r="G201" s="151">
        <v>1.6167286963194172</v>
      </c>
      <c r="H201" s="151">
        <v>1.7586110435478453</v>
      </c>
      <c r="I201" s="151">
        <v>1.8668267095193445</v>
      </c>
      <c r="J201" s="151">
        <v>2.1520018594978758</v>
      </c>
      <c r="K201" s="43">
        <v>1.5080822349793133E-2</v>
      </c>
      <c r="L201" s="44">
        <v>0.45383651016344428</v>
      </c>
      <c r="M201" s="46">
        <v>4.105134248407593E-2</v>
      </c>
      <c r="N201" s="45">
        <v>7.257213243041577E-2</v>
      </c>
    </row>
    <row r="202" spans="2:14" x14ac:dyDescent="0.2">
      <c r="B202" s="23" t="s">
        <v>5</v>
      </c>
      <c r="C202" s="151">
        <v>7.4213159145864562</v>
      </c>
      <c r="D202" s="151">
        <v>13.669300940374461</v>
      </c>
      <c r="E202" s="151">
        <v>16.805529696413352</v>
      </c>
      <c r="F202" s="151">
        <v>19.254793332165743</v>
      </c>
      <c r="G202" s="151">
        <v>19.557264888937979</v>
      </c>
      <c r="H202" s="151">
        <v>19.202828998645366</v>
      </c>
      <c r="I202" s="151">
        <v>18.338719622078116</v>
      </c>
      <c r="J202" s="151">
        <v>15.891104495713549</v>
      </c>
      <c r="K202" s="43">
        <v>-7.6506058660289478E-3</v>
      </c>
      <c r="L202" s="44">
        <v>-0.17469358296528925</v>
      </c>
      <c r="M202" s="46">
        <v>0.53399741492498309</v>
      </c>
      <c r="N202" s="45">
        <v>0.53589699973474281</v>
      </c>
    </row>
    <row r="203" spans="2:14" x14ac:dyDescent="0.2">
      <c r="B203" s="23" t="s">
        <v>21</v>
      </c>
      <c r="C203" s="151">
        <v>3.223219446949948</v>
      </c>
      <c r="D203" s="151">
        <v>8.0152994939613347</v>
      </c>
      <c r="E203" s="151">
        <v>10.124264891244616</v>
      </c>
      <c r="F203" s="151">
        <v>11.393937242941487</v>
      </c>
      <c r="G203" s="151">
        <v>11.174649154603429</v>
      </c>
      <c r="H203" s="151">
        <v>10.456995761226159</v>
      </c>
      <c r="I203" s="151">
        <v>9.3820311023145315</v>
      </c>
      <c r="J203" s="151">
        <v>6.6903892894073493</v>
      </c>
      <c r="K203" s="43">
        <v>-2.1071206723951796E-2</v>
      </c>
      <c r="L203" s="44">
        <v>-0.41281146747126174</v>
      </c>
      <c r="M203" s="46">
        <v>0.31599056549644555</v>
      </c>
      <c r="N203" s="45">
        <v>0.22562053809525748</v>
      </c>
    </row>
    <row r="204" spans="2:14" x14ac:dyDescent="0.2">
      <c r="B204" s="23" t="s">
        <v>22</v>
      </c>
      <c r="C204" s="151">
        <v>0.89772817351735301</v>
      </c>
      <c r="D204" s="151">
        <v>1.5729345779552761</v>
      </c>
      <c r="E204" s="151">
        <v>2.127435566118431</v>
      </c>
      <c r="F204" s="151">
        <v>3.0526459063151528</v>
      </c>
      <c r="G204" s="151">
        <v>3.5397719560112115</v>
      </c>
      <c r="H204" s="151">
        <v>3.8286604717814106</v>
      </c>
      <c r="I204" s="151">
        <v>4.062847958404749</v>
      </c>
      <c r="J204" s="151">
        <v>4.4171558690000614</v>
      </c>
      <c r="K204" s="43">
        <v>1.488924856318441E-2</v>
      </c>
      <c r="L204" s="44">
        <v>0.44699254501220809</v>
      </c>
      <c r="M204" s="46">
        <v>8.465969977099061E-2</v>
      </c>
      <c r="N204" s="45">
        <v>0.14896010394975084</v>
      </c>
    </row>
    <row r="205" spans="2:14" x14ac:dyDescent="0.2">
      <c r="B205" s="23" t="s">
        <v>65</v>
      </c>
      <c r="C205" s="151">
        <v>4.3644668936824234</v>
      </c>
      <c r="D205" s="151">
        <v>4.2860406151052466</v>
      </c>
      <c r="E205" s="151">
        <v>3.3308390374434542</v>
      </c>
      <c r="F205" s="151">
        <v>3.2382597844556344</v>
      </c>
      <c r="G205" s="151">
        <v>2.8065958270124947</v>
      </c>
      <c r="H205" s="151">
        <v>2.4147954200928434</v>
      </c>
      <c r="I205" s="151">
        <v>2.0783860439671571</v>
      </c>
      <c r="J205" s="151">
        <v>1.4905563529144195</v>
      </c>
      <c r="K205" s="43">
        <v>-3.0558809365284101E-2</v>
      </c>
      <c r="L205" s="44">
        <v>-0.53970451658343754</v>
      </c>
      <c r="M205" s="46">
        <v>8.9807370244069082E-2</v>
      </c>
      <c r="N205" s="45">
        <v>5.0266152216031375E-2</v>
      </c>
    </row>
    <row r="206" spans="2:14" x14ac:dyDescent="0.2">
      <c r="B206" s="23" t="s">
        <v>23</v>
      </c>
      <c r="C206" s="151">
        <v>3.4523232303062743</v>
      </c>
      <c r="D206" s="151">
        <v>3.3319875628711983</v>
      </c>
      <c r="E206" s="151">
        <v>2.5112661372787852</v>
      </c>
      <c r="F206" s="151">
        <v>2.3762158830288143</v>
      </c>
      <c r="G206" s="151">
        <v>2.02401861563304</v>
      </c>
      <c r="H206" s="151">
        <v>1.6923716830369875</v>
      </c>
      <c r="I206" s="151">
        <v>1.4026016634834397</v>
      </c>
      <c r="J206" s="151">
        <v>0.93177360361846506</v>
      </c>
      <c r="K206" s="43">
        <v>-3.6754518738262298E-2</v>
      </c>
      <c r="L206" s="44">
        <v>-0.60787502083742018</v>
      </c>
      <c r="M206" s="46">
        <v>6.5900117282554599E-2</v>
      </c>
      <c r="N206" s="45">
        <v>3.1422276453210343E-2</v>
      </c>
    </row>
    <row r="207" spans="2:14" x14ac:dyDescent="0.2">
      <c r="B207" s="23" t="s">
        <v>2</v>
      </c>
      <c r="C207" s="151">
        <v>0.92681126834567196</v>
      </c>
      <c r="D207" s="151">
        <v>1.1777226037340418</v>
      </c>
      <c r="E207" s="151">
        <v>1.0797236673200472</v>
      </c>
      <c r="F207" s="151">
        <v>1.2527557801864155</v>
      </c>
      <c r="G207" s="151">
        <v>1.2833898459248254</v>
      </c>
      <c r="H207" s="151">
        <v>1.3438214517251703</v>
      </c>
      <c r="I207" s="151">
        <v>1.4259936061110285</v>
      </c>
      <c r="J207" s="151">
        <v>1.5367162085906569</v>
      </c>
      <c r="K207" s="43">
        <v>8.205564963965184E-3</v>
      </c>
      <c r="L207" s="44">
        <v>0.22666862360194973</v>
      </c>
      <c r="M207" s="46">
        <v>3.4742951358212884E-2</v>
      </c>
      <c r="N207" s="45">
        <v>5.1822804755303077E-2</v>
      </c>
    </row>
    <row r="208" spans="2:14" x14ac:dyDescent="0.2">
      <c r="B208" s="23" t="s">
        <v>24</v>
      </c>
      <c r="C208" s="151">
        <v>1.1083025667642983</v>
      </c>
      <c r="D208" s="151">
        <v>1.77515727883731</v>
      </c>
      <c r="E208" s="151">
        <v>2.1239064112758559</v>
      </c>
      <c r="F208" s="151">
        <v>2.5065024590908678</v>
      </c>
      <c r="G208" s="151">
        <v>2.557855852482203</v>
      </c>
      <c r="H208" s="151">
        <v>2.5912033642322516</v>
      </c>
      <c r="I208" s="151">
        <v>2.609799805762457</v>
      </c>
      <c r="J208" s="151">
        <v>2.6595985544439844</v>
      </c>
      <c r="K208" s="43">
        <v>2.3742882975361645E-3</v>
      </c>
      <c r="L208" s="44">
        <v>6.1079571176102521E-2</v>
      </c>
      <c r="M208" s="46">
        <v>6.9513383528333528E-2</v>
      </c>
      <c r="N208" s="45">
        <v>8.9689856750349947E-2</v>
      </c>
    </row>
    <row r="209" spans="2:14" x14ac:dyDescent="0.2">
      <c r="B209" s="23" t="s">
        <v>0</v>
      </c>
      <c r="C209" s="151">
        <v>6.7214184545286964</v>
      </c>
      <c r="D209" s="151">
        <v>6.4640998754188654</v>
      </c>
      <c r="E209" s="151">
        <v>5.3036821843615698</v>
      </c>
      <c r="F209" s="151">
        <v>5.7159482172468623</v>
      </c>
      <c r="G209" s="151">
        <v>5.4149067968156723</v>
      </c>
      <c r="H209" s="151">
        <v>5.0314235553257651</v>
      </c>
      <c r="I209" s="151">
        <v>4.5487698071875915</v>
      </c>
      <c r="J209" s="151">
        <v>3.6535994577380668</v>
      </c>
      <c r="K209" s="43">
        <v>-1.7742607664893995E-2</v>
      </c>
      <c r="L209" s="44">
        <v>-0.3608060607137803</v>
      </c>
      <c r="M209" s="46">
        <v>0.15852164804884836</v>
      </c>
      <c r="N209" s="45">
        <v>0.12321062945388406</v>
      </c>
    </row>
    <row r="210" spans="2:14" x14ac:dyDescent="0.2">
      <c r="B210" s="23" t="s">
        <v>25</v>
      </c>
      <c r="C210" s="151">
        <v>5.8272758071193733</v>
      </c>
      <c r="D210" s="151">
        <v>5.4616693591491163</v>
      </c>
      <c r="E210" s="151">
        <v>4.3948501281356922</v>
      </c>
      <c r="F210" s="151">
        <v>4.7123916865573463</v>
      </c>
      <c r="G210" s="151">
        <v>4.4394286387203179</v>
      </c>
      <c r="H210" s="151">
        <v>4.0628803299829075</v>
      </c>
      <c r="I210" s="151">
        <v>3.6046297564171201</v>
      </c>
      <c r="J210" s="151">
        <v>2.7963335250658994</v>
      </c>
      <c r="K210" s="43">
        <v>-2.0659074514330134E-2</v>
      </c>
      <c r="L210" s="44">
        <v>-0.4065999367067108</v>
      </c>
      <c r="M210" s="46">
        <v>0.13068979424109786</v>
      </c>
      <c r="N210" s="45">
        <v>9.4300981202704262E-2</v>
      </c>
    </row>
    <row r="211" spans="2:14" x14ac:dyDescent="0.2">
      <c r="B211" s="161" t="s">
        <v>3</v>
      </c>
      <c r="C211" s="162">
        <v>2.3106959256427557</v>
      </c>
      <c r="D211" s="162">
        <v>2.5036348017519154</v>
      </c>
      <c r="E211" s="162">
        <v>2.3731140043475958</v>
      </c>
      <c r="F211" s="162">
        <v>2.609357659740926</v>
      </c>
      <c r="G211" s="162">
        <v>2.4542417221541064</v>
      </c>
      <c r="H211" s="162">
        <v>2.4073419976642971</v>
      </c>
      <c r="I211" s="162">
        <v>2.367556704444584</v>
      </c>
      <c r="J211" s="162">
        <v>2.2697043986313541</v>
      </c>
      <c r="K211" s="163">
        <v>-5.5626501070722423E-3</v>
      </c>
      <c r="L211" s="164">
        <v>-0.13016738423788743</v>
      </c>
      <c r="M211" s="165">
        <v>7.2365889411477369E-2</v>
      </c>
      <c r="N211" s="166">
        <v>7.6541424659272883E-2</v>
      </c>
    </row>
    <row r="213" spans="2:14" ht="14.25" x14ac:dyDescent="0.2">
      <c r="B213" s="167" t="s">
        <v>68</v>
      </c>
    </row>
  </sheetData>
  <mergeCells count="5">
    <mergeCell ref="B2:J3"/>
    <mergeCell ref="K2:N3"/>
    <mergeCell ref="M4:N4"/>
    <mergeCell ref="C5:J5"/>
    <mergeCell ref="M5:N5"/>
  </mergeCells>
  <printOptions horizontalCentered="1"/>
  <pageMargins left="0.49" right="0.28000000000000003" top="0.61" bottom="0.61" header="0.5" footer="0.5"/>
  <pageSetup paperSize="17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4FEA35DB65DF40BA1579BF46064B9E" ma:contentTypeVersion="1" ma:contentTypeDescription="Create a new document." ma:contentTypeScope="" ma:versionID="a644f99af06a91271748421cfbd04871">
  <xsd:schema xmlns:xsd="http://www.w3.org/2001/XMLSchema" xmlns:xs="http://www.w3.org/2001/XMLSchema" xmlns:p="http://schemas.microsoft.com/office/2006/metadata/properties" xmlns:ns2="51cef3d3-e946-4862-8dd3-774ed2cceb87" targetNamespace="http://schemas.microsoft.com/office/2006/metadata/properties" ma:root="true" ma:fieldsID="498c966406cc4cd90f0f5e447f278420" ns2:_="">
    <xsd:import namespace="51cef3d3-e946-4862-8dd3-774ed2cceb8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ef3d3-e946-4862-8dd3-774ed2cceb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586706-205D-4ABC-B0DD-156DCBA5B50B}"/>
</file>

<file path=customXml/itemProps2.xml><?xml version="1.0" encoding="utf-8"?>
<ds:datastoreItem xmlns:ds="http://schemas.openxmlformats.org/officeDocument/2006/customXml" ds:itemID="{44B56A1F-82A8-4504-8048-EC292B95DDF7}"/>
</file>

<file path=customXml/itemProps3.xml><?xml version="1.0" encoding="utf-8"?>
<ds:datastoreItem xmlns:ds="http://schemas.openxmlformats.org/officeDocument/2006/customXml" ds:itemID="{E12BB762-D4AD-4741-8098-05373F5F0286}"/>
</file>

<file path=docMetadata/LabelInfo.xml><?xml version="1.0" encoding="utf-8"?>
<clbl:labelList xmlns:clbl="http://schemas.microsoft.com/office/2020/mipLabelMetadata">
  <clbl:label id="{092277f7-5f06-4209-8c6b-d3f322455381}" enabled="1" method="Standard" siteId="{d1ee1acd-bc7a-4bc4-a787-938c49a8390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World</vt:lpstr>
      <vt:lpstr>OECD</vt:lpstr>
      <vt:lpstr>Non OECD</vt:lpstr>
      <vt:lpstr>Regional</vt:lpstr>
      <vt:lpstr>'Non OECD'!Print_Area</vt:lpstr>
      <vt:lpstr>OECD!Print_Area</vt:lpstr>
      <vt:lpstr>Regional!Print_Area</vt:lpstr>
      <vt:lpstr>World!Print_Area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Sharma, Cheshta</dc:creator>
  <cp:lastModifiedBy>Sharma, Cheshta</cp:lastModifiedBy>
  <dcterms:created xsi:type="dcterms:W3CDTF">2026-08-11T23:33:22Z</dcterms:created>
  <dcterms:modified xsi:type="dcterms:W3CDTF">2026-09-16T19:49:39Z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2277f7-5f06-4209-8c6b-d3f322455381_Enabled">
    <vt:lpwstr>true</vt:lpwstr>
  </property>
  <property fmtid="{D5CDD505-2E9C-101B-9397-08002B2CF9AE}" pid="3" name="MSIP_Label_092277f7-5f06-4209-8c6b-d3f322455381_SetDate">
    <vt:lpwstr>2026-08-12T00:13:30Z</vt:lpwstr>
  </property>
  <property fmtid="{D5CDD505-2E9C-101B-9397-08002B2CF9AE}" pid="4" name="MSIP_Label_092277f7-5f06-4209-8c6b-d3f322455381_Method">
    <vt:lpwstr>Standard</vt:lpwstr>
  </property>
  <property fmtid="{D5CDD505-2E9C-101B-9397-08002B2CF9AE}" pid="5" name="MSIP_Label_092277f7-5f06-4209-8c6b-d3f322455381_Name">
    <vt:lpwstr>Unclassified</vt:lpwstr>
  </property>
  <property fmtid="{D5CDD505-2E9C-101B-9397-08002B2CF9AE}" pid="6" name="MSIP_Label_092277f7-5f06-4209-8c6b-d3f322455381_SiteId">
    <vt:lpwstr>d1ee1acd-bc7a-4bc4-a787-938c49a83906</vt:lpwstr>
  </property>
  <property fmtid="{D5CDD505-2E9C-101B-9397-08002B2CF9AE}" pid="7" name="MSIP_Label_092277f7-5f06-4209-8c6b-d3f322455381_ActionId">
    <vt:lpwstr>5ed16c9e-a39a-43ed-9185-2a09e59d5b5b</vt:lpwstr>
  </property>
  <property fmtid="{D5CDD505-2E9C-101B-9397-08002B2CF9AE}" pid="8" name="MSIP_Label_092277f7-5f06-4209-8c6b-d3f322455381_ContentBits">
    <vt:lpwstr>0</vt:lpwstr>
  </property>
  <property fmtid="{D5CDD505-2E9C-101B-9397-08002B2CF9AE}" pid="9" name="MSIP_Label_092277f7-5f06-4209-8c6b-d3f322455381_Tag">
    <vt:lpwstr>10, 3, 0, 1</vt:lpwstr>
  </property>
  <property fmtid="{D5CDD505-2E9C-101B-9397-08002B2CF9AE}" pid="10" name="ContentTypeId">
    <vt:lpwstr>0x010100AF4FEA35DB65DF40BA1579BF46064B9E</vt:lpwstr>
  </property>
</Properties>
</file>